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Dropbox\1_Palo Alto\GPA Calculators\2026-2032 GPA SHEETS\"/>
    </mc:Choice>
  </mc:AlternateContent>
  <xr:revisionPtr revIDLastSave="0" documentId="13_ncr:1_{73322DB9-426A-4A38-ADA4-25287E7DDBA4}" xr6:coauthVersionLast="47" xr6:coauthVersionMax="47" xr10:uidLastSave="{00000000-0000-0000-0000-000000000000}"/>
  <bookViews>
    <workbookView xWindow="-120" yWindow="-120" windowWidth="29040" windowHeight="15840" xr2:uid="{C88583DA-1DF4-4F1D-82CE-18B7F08FD20C}"/>
  </bookViews>
  <sheets>
    <sheet name="2028 GPA " sheetId="2" r:id="rId1"/>
  </sheets>
  <definedNames>
    <definedName name="_xlnm.Print_Area" localSheetId="0">'2028 GPA '!$B$1:$K$37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3" i="2" l="1"/>
  <c r="H33" i="2" s="1"/>
  <c r="E33" i="2"/>
  <c r="C33" i="2"/>
  <c r="F32" i="2"/>
  <c r="H32" i="2" s="1"/>
  <c r="C32" i="2"/>
  <c r="H31" i="2"/>
  <c r="G31" i="2"/>
  <c r="F31" i="2"/>
  <c r="C31" i="2"/>
  <c r="H30" i="2"/>
  <c r="F30" i="2"/>
  <c r="C30" i="2"/>
  <c r="B30" i="2"/>
  <c r="F29" i="2"/>
  <c r="H29" i="2" s="1"/>
  <c r="E29" i="2"/>
  <c r="D29" i="2"/>
  <c r="I29" i="2" s="1"/>
  <c r="C29" i="2"/>
  <c r="B29" i="2"/>
  <c r="G28" i="2"/>
  <c r="F28" i="2"/>
  <c r="H28" i="2" s="1"/>
  <c r="C28" i="2"/>
  <c r="B28" i="2"/>
  <c r="E27" i="2"/>
  <c r="D27" i="2"/>
  <c r="I22" i="2"/>
  <c r="H22" i="2"/>
  <c r="G22" i="2"/>
  <c r="D22" i="2"/>
  <c r="I21" i="2"/>
  <c r="H21" i="2"/>
  <c r="G21" i="2"/>
  <c r="D21" i="2"/>
  <c r="D20" i="2"/>
  <c r="I19" i="2"/>
  <c r="H19" i="2"/>
  <c r="G19" i="2"/>
  <c r="D19" i="2"/>
  <c r="I18" i="2"/>
  <c r="H18" i="2"/>
  <c r="E18" i="2"/>
  <c r="D18" i="2"/>
  <c r="D33" i="2" s="1"/>
  <c r="I33" i="2" s="1"/>
  <c r="H17" i="2"/>
  <c r="G17" i="2"/>
  <c r="G32" i="2" s="1"/>
  <c r="E17" i="2"/>
  <c r="E32" i="2" s="1"/>
  <c r="D17" i="2"/>
  <c r="D32" i="2" s="1"/>
  <c r="I32" i="2" s="1"/>
  <c r="I16" i="2"/>
  <c r="H16" i="2"/>
  <c r="G16" i="2"/>
  <c r="E16" i="2"/>
  <c r="E31" i="2" s="1"/>
  <c r="D16" i="2"/>
  <c r="D31" i="2" s="1"/>
  <c r="I31" i="2" s="1"/>
  <c r="H15" i="2"/>
  <c r="E15" i="2"/>
  <c r="E30" i="2" s="1"/>
  <c r="D15" i="2"/>
  <c r="I15" i="2" s="1"/>
  <c r="H14" i="2"/>
  <c r="E14" i="2"/>
  <c r="D14" i="2"/>
  <c r="I14" i="2" s="1"/>
  <c r="I13" i="2"/>
  <c r="H13" i="2"/>
  <c r="G13" i="2"/>
  <c r="E13" i="2"/>
  <c r="E28" i="2" s="1"/>
  <c r="D13" i="2"/>
  <c r="D28" i="2" s="1"/>
  <c r="I28" i="2" s="1"/>
  <c r="D12" i="2"/>
  <c r="I11" i="2"/>
  <c r="H11" i="2"/>
  <c r="G11" i="2"/>
  <c r="D11" i="2"/>
  <c r="I24" i="2" l="1"/>
  <c r="I34" i="2"/>
  <c r="G15" i="2"/>
  <c r="G30" i="2" s="1"/>
  <c r="I17" i="2"/>
  <c r="D30" i="2"/>
  <c r="I30" i="2" s="1"/>
  <c r="G14" i="2"/>
  <c r="G29" i="2" s="1"/>
  <c r="G18" i="2"/>
  <c r="G33" i="2" s="1"/>
  <c r="G34" i="2" s="1"/>
  <c r="J34" i="2" l="1"/>
  <c r="J5" i="2" s="1"/>
  <c r="G24" i="2"/>
  <c r="J24" i="2" s="1"/>
  <c r="J4" i="2" s="1"/>
</calcChain>
</file>

<file path=xl/sharedStrings.xml><?xml version="1.0" encoding="utf-8"?>
<sst xmlns="http://schemas.openxmlformats.org/spreadsheetml/2006/main" count="52" uniqueCount="40">
  <si>
    <t>Palo Alto College Dental Hygiene Program</t>
  </si>
  <si>
    <t>Insert your full legal name and Banner ID number in the orange highlighted cells below:</t>
  </si>
  <si>
    <t>Student Legal Name:</t>
  </si>
  <si>
    <t>Overall GPA</t>
  </si>
  <si>
    <t>Banner ID#</t>
  </si>
  <si>
    <t>Sciences GPA</t>
  </si>
  <si>
    <t>This form is a critical piece for an Applicant to include in the Application Process and it will calculate the Applicant's weighted Average GPA.</t>
  </si>
  <si>
    <t>The Orange and Blue Highlighted Cells are the only active cells into which the applicant can insert information.</t>
  </si>
  <si>
    <t>Insert the most recent year the course was completed and insert the highest letter grade earned for the corresponding course.</t>
  </si>
  <si>
    <t>GENED COURSES TAKEN TO ESTABLISH OVERALL GPA</t>
  </si>
  <si>
    <r>
      <t xml:space="preserve">Instructions: Fill in the information related </t>
    </r>
    <r>
      <rPr>
        <b/>
        <i/>
        <sz val="11"/>
        <color theme="1"/>
        <rFont val="Times New Roman"/>
        <family val="1"/>
      </rPr>
      <t>only</t>
    </r>
    <r>
      <rPr>
        <b/>
        <sz val="11"/>
        <color theme="1"/>
        <rFont val="Times New Roman"/>
        <family val="1"/>
      </rPr>
      <t xml:space="preserve"> to the courses that were actually taken</t>
    </r>
  </si>
  <si>
    <t>Year taken</t>
  </si>
  <si>
    <t>Type Course  Letter Grade in  CAPS</t>
  </si>
  <si>
    <t>COURSE CREDIT HOURS</t>
  </si>
  <si>
    <t>GRADE POINTS PER HOUR</t>
  </si>
  <si>
    <t>TOTAL POINTS FOR GPA CALCULATION</t>
  </si>
  <si>
    <t>OVERALL GPA</t>
  </si>
  <si>
    <t>ENGL 1301</t>
  </si>
  <si>
    <t>NA</t>
  </si>
  <si>
    <t>Select only one course from this group:</t>
  </si>
  <si>
    <t>CHEM 1405</t>
  </si>
  <si>
    <t>CHEM 1406</t>
  </si>
  <si>
    <t>CHEM 1411</t>
  </si>
  <si>
    <t>BIOL 2401</t>
  </si>
  <si>
    <t>BIOL 2402</t>
  </si>
  <si>
    <t>BIOL 2420</t>
  </si>
  <si>
    <t>PHIL 2306</t>
  </si>
  <si>
    <t>PSYC 2301</t>
  </si>
  <si>
    <t>SOCI 1301</t>
  </si>
  <si>
    <t>TOTALS</t>
  </si>
  <si>
    <t>The data below will automatically populate.</t>
  </si>
  <si>
    <t>SCIENCES GPA ONLY</t>
  </si>
  <si>
    <t>SCIENCE COURSES TAKEN - FROM ABOVE. DO NOT FILL OUT.</t>
  </si>
  <si>
    <t>Letter Grade in Course</t>
  </si>
  <si>
    <t>SCIENCES GPA</t>
  </si>
  <si>
    <t>This document must be used to calculate the applicants General Education and Science GPA. 
The applicant must submit this sheet in their application packet through ADEA DHCAS when applying.
If this document is not present in the packet, the application is considered incomplete and will not be processed.</t>
  </si>
  <si>
    <t>To Print this document, Select CTRL-P &gt; Print to PDF &gt; Then save to your device to include in applicant packet.</t>
  </si>
  <si>
    <t>FOR ENTRY INTO THE FALL OF 2030 = CLASS OF 2032</t>
  </si>
  <si>
    <t>Age of course for Fall 2030 Enrollment</t>
  </si>
  <si>
    <t>If Age of Course Over 5 Years at 2030 Enrollment - Retake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</si>
</sst>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Times New Roman"/>
      <family val="2"/>
    </font>
    <font>
      <sz val="11"/>
      <color theme="1"/>
      <name val="Times New Roman"/>
      <family val="2"/>
    </font>
    <font>
      <b/>
      <sz val="10"/>
      <color theme="1"/>
      <name val="Times New Roman"/>
      <family val="2"/>
    </font>
    <font>
      <b/>
      <sz val="10"/>
      <color rgb="FF0070C0"/>
      <name val="Times New Roman"/>
      <family val="1"/>
    </font>
    <font>
      <sz val="10"/>
      <color rgb="FFFF0000"/>
      <name val="Times New Roman"/>
      <family val="2"/>
    </font>
    <font>
      <b/>
      <sz val="11"/>
      <color theme="1"/>
      <name val="Times New Roman"/>
      <family val="1"/>
    </font>
    <font>
      <sz val="10"/>
      <color theme="1"/>
      <name val="Times New Roman"/>
      <family val="2"/>
    </font>
    <font>
      <b/>
      <sz val="9"/>
      <color rgb="FFFF0000"/>
      <name val="Times New Roman"/>
      <family val="2"/>
    </font>
    <font>
      <b/>
      <i/>
      <sz val="11"/>
      <color theme="1"/>
      <name val="Times New Roman"/>
      <family val="1"/>
    </font>
    <font>
      <b/>
      <sz val="9.5"/>
      <color rgb="FFFF0000"/>
      <name val="Times New Roman"/>
      <family val="2"/>
    </font>
    <font>
      <b/>
      <sz val="8"/>
      <color rgb="FF0070C0"/>
      <name val="Tw Cen MT Condensed"/>
      <family val="2"/>
    </font>
    <font>
      <sz val="11"/>
      <name val="Times New Roman"/>
      <family val="2"/>
    </font>
    <font>
      <b/>
      <sz val="11"/>
      <color rgb="FFFF0000"/>
      <name val="Times New Roman"/>
      <family val="1"/>
    </font>
    <font>
      <b/>
      <sz val="11"/>
      <name val="Times New Roman"/>
      <family val="1"/>
    </font>
    <font>
      <b/>
      <sz val="8"/>
      <color theme="1"/>
      <name val="Times New Roman"/>
      <family val="1"/>
    </font>
    <font>
      <b/>
      <sz val="8"/>
      <color rgb="FF00B050"/>
      <name val="Times New Roman"/>
      <family val="1"/>
    </font>
  </fonts>
  <fills count="8">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FF99"/>
        <bgColor indexed="64"/>
      </patternFill>
    </fill>
    <fill>
      <patternFill patternType="solid">
        <fgColor theme="4" tint="0.59999389629810485"/>
        <bgColor indexed="64"/>
      </patternFill>
    </fill>
    <fill>
      <patternFill patternType="solid">
        <fgColor theme="1"/>
        <bgColor indexed="64"/>
      </patternFill>
    </fill>
    <fill>
      <patternFill patternType="solid">
        <fgColor rgb="FFFFFFCC"/>
        <bgColor indexed="64"/>
      </patternFill>
    </fill>
  </fills>
  <borders count="43">
    <border>
      <left/>
      <right/>
      <top/>
      <bottom/>
      <diagonal/>
    </border>
    <border>
      <left style="thin">
        <color indexed="64"/>
      </left>
      <right/>
      <top style="thin">
        <color indexed="64"/>
      </top>
      <bottom style="thin">
        <color indexed="64"/>
      </bottom>
      <diagonal/>
    </border>
    <border>
      <left style="double">
        <color rgb="FF0070C0"/>
      </left>
      <right/>
      <top style="double">
        <color rgb="FF0070C0"/>
      </top>
      <bottom style="double">
        <color rgb="FF0070C0"/>
      </bottom>
      <diagonal/>
    </border>
    <border>
      <left/>
      <right/>
      <top style="double">
        <color rgb="FF0070C0"/>
      </top>
      <bottom style="double">
        <color rgb="FF0070C0"/>
      </bottom>
      <diagonal/>
    </border>
    <border>
      <left/>
      <right style="double">
        <color rgb="FF0070C0"/>
      </right>
      <top style="double">
        <color rgb="FF0070C0"/>
      </top>
      <bottom style="double">
        <color rgb="FF0070C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0070C0"/>
      </left>
      <right style="double">
        <color rgb="FF0070C0"/>
      </right>
      <top style="double">
        <color rgb="FF0070C0"/>
      </top>
      <bottom style="double">
        <color rgb="FF0070C0"/>
      </bottom>
      <diagonal/>
    </border>
    <border>
      <left style="medium">
        <color indexed="64"/>
      </left>
      <right style="double">
        <color rgb="FF0070C0"/>
      </right>
      <top style="thin">
        <color indexed="64"/>
      </top>
      <bottom style="thin">
        <color rgb="FF00206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87">
    <xf numFmtId="0" fontId="0" fillId="0" borderId="0" xfId="0"/>
    <xf numFmtId="0" fontId="1" fillId="2" borderId="0" xfId="1" applyFill="1"/>
    <xf numFmtId="0" fontId="2" fillId="2" borderId="0" xfId="1" applyFont="1" applyFill="1" applyAlignment="1">
      <alignment horizontal="centerContinuous"/>
    </xf>
    <xf numFmtId="0" fontId="1" fillId="2" borderId="0" xfId="1" applyFill="1" applyAlignment="1">
      <alignment horizontal="centerContinuous"/>
    </xf>
    <xf numFmtId="0" fontId="4" fillId="2" borderId="0" xfId="1" applyFont="1" applyFill="1" applyAlignment="1">
      <alignment horizontal="centerContinuous"/>
    </xf>
    <xf numFmtId="0" fontId="5" fillId="0" borderId="1" xfId="1" quotePrefix="1" applyFont="1" applyBorder="1" applyAlignment="1">
      <alignment horizontal="left" wrapText="1"/>
    </xf>
    <xf numFmtId="0" fontId="6" fillId="3" borderId="2" xfId="1" applyFont="1" applyFill="1" applyBorder="1" applyAlignment="1" applyProtection="1">
      <alignment horizontal="center"/>
      <protection locked="0"/>
    </xf>
    <xf numFmtId="0" fontId="6" fillId="3" borderId="3" xfId="1" applyFont="1" applyFill="1" applyBorder="1" applyAlignment="1" applyProtection="1">
      <alignment horizontal="center"/>
      <protection locked="0"/>
    </xf>
    <xf numFmtId="0" fontId="6" fillId="3" borderId="4" xfId="1" applyFont="1" applyFill="1" applyBorder="1" applyAlignment="1" applyProtection="1">
      <alignment horizontal="center"/>
      <protection locked="0"/>
    </xf>
    <xf numFmtId="0" fontId="1" fillId="0" borderId="5" xfId="1" applyBorder="1" applyAlignment="1">
      <alignment horizontal="center" wrapText="1"/>
    </xf>
    <xf numFmtId="0" fontId="1" fillId="0" borderId="6" xfId="1" applyBorder="1" applyAlignment="1">
      <alignment horizontal="center" wrapText="1"/>
    </xf>
    <xf numFmtId="0" fontId="1" fillId="0" borderId="6" xfId="1" applyBorder="1" applyAlignment="1">
      <alignment horizontal="center"/>
    </xf>
    <xf numFmtId="0" fontId="5" fillId="4" borderId="6" xfId="1" quotePrefix="1" applyFont="1" applyFill="1" applyBorder="1" applyAlignment="1">
      <alignment horizontal="center"/>
    </xf>
    <xf numFmtId="2" fontId="5" fillId="4" borderId="6" xfId="1" applyNumberFormat="1" applyFont="1" applyFill="1" applyBorder="1" applyAlignment="1">
      <alignment horizontal="center"/>
    </xf>
    <xf numFmtId="0" fontId="5" fillId="0" borderId="7" xfId="1" applyFont="1" applyBorder="1" applyAlignment="1">
      <alignment wrapText="1"/>
    </xf>
    <xf numFmtId="0" fontId="6" fillId="3" borderId="8" xfId="1" applyFont="1" applyFill="1" applyBorder="1" applyAlignment="1" applyProtection="1">
      <alignment horizontal="center"/>
      <protection locked="0"/>
    </xf>
    <xf numFmtId="0" fontId="6" fillId="3" borderId="9" xfId="1" applyFont="1" applyFill="1" applyBorder="1" applyAlignment="1" applyProtection="1">
      <alignment horizontal="center"/>
      <protection locked="0"/>
    </xf>
    <xf numFmtId="0" fontId="6" fillId="3" borderId="10" xfId="1" applyFont="1" applyFill="1" applyBorder="1" applyAlignment="1" applyProtection="1">
      <alignment horizontal="center"/>
      <protection locked="0"/>
    </xf>
    <xf numFmtId="0" fontId="1" fillId="0" borderId="11" xfId="1" applyBorder="1" applyAlignment="1">
      <alignment horizontal="center" wrapText="1"/>
    </xf>
    <xf numFmtId="0" fontId="1" fillId="0" borderId="12" xfId="1" applyBorder="1" applyAlignment="1">
      <alignment horizontal="center" wrapText="1"/>
    </xf>
    <xf numFmtId="0" fontId="1" fillId="0" borderId="12" xfId="1" applyBorder="1" applyAlignment="1">
      <alignment horizontal="center"/>
    </xf>
    <xf numFmtId="0" fontId="5" fillId="5" borderId="12" xfId="1" quotePrefix="1" applyFont="1" applyFill="1" applyBorder="1" applyAlignment="1">
      <alignment horizontal="center"/>
    </xf>
    <xf numFmtId="2" fontId="5" fillId="5" borderId="13" xfId="1" applyNumberFormat="1" applyFont="1" applyFill="1" applyBorder="1" applyAlignment="1">
      <alignment horizontal="center"/>
    </xf>
    <xf numFmtId="0" fontId="7" fillId="2" borderId="14" xfId="1" quotePrefix="1" applyFont="1" applyFill="1" applyBorder="1" applyAlignment="1">
      <alignment horizontal="centerContinuous"/>
    </xf>
    <xf numFmtId="0" fontId="1" fillId="2" borderId="15" xfId="1" applyFill="1" applyBorder="1" applyAlignment="1">
      <alignment horizontal="centerContinuous"/>
    </xf>
    <xf numFmtId="0" fontId="1" fillId="2" borderId="16" xfId="1" applyFill="1" applyBorder="1" applyAlignment="1">
      <alignment horizontal="centerContinuous"/>
    </xf>
    <xf numFmtId="0" fontId="7" fillId="2" borderId="17" xfId="1" quotePrefix="1" applyFont="1" applyFill="1" applyBorder="1" applyAlignment="1">
      <alignment horizontal="centerContinuous"/>
    </xf>
    <xf numFmtId="0" fontId="1" fillId="2" borderId="18" xfId="1" applyFill="1" applyBorder="1" applyAlignment="1">
      <alignment horizontal="centerContinuous"/>
    </xf>
    <xf numFmtId="0" fontId="7" fillId="2" borderId="19" xfId="1" quotePrefix="1" applyFont="1" applyFill="1" applyBorder="1" applyAlignment="1">
      <alignment horizontal="centerContinuous"/>
    </xf>
    <xf numFmtId="0" fontId="1" fillId="2" borderId="20" xfId="1" applyFill="1" applyBorder="1" applyAlignment="1">
      <alignment horizontal="centerContinuous"/>
    </xf>
    <xf numFmtId="0" fontId="1" fillId="2" borderId="21" xfId="1" applyFill="1" applyBorder="1" applyAlignment="1">
      <alignment horizontal="centerContinuous"/>
    </xf>
    <xf numFmtId="0" fontId="5" fillId="0" borderId="22" xfId="1" applyFont="1" applyBorder="1" applyAlignment="1">
      <alignment horizontal="centerContinuous" vertical="center" wrapText="1"/>
    </xf>
    <xf numFmtId="0" fontId="1" fillId="0" borderId="23" xfId="1" applyBorder="1" applyAlignment="1">
      <alignment horizontal="centerContinuous" vertical="center" wrapText="1"/>
    </xf>
    <xf numFmtId="0" fontId="1" fillId="0" borderId="23" xfId="1" applyBorder="1" applyAlignment="1">
      <alignment horizontal="centerContinuous" vertical="center"/>
    </xf>
    <xf numFmtId="0" fontId="1" fillId="0" borderId="24" xfId="1" applyBorder="1" applyAlignment="1">
      <alignment horizontal="centerContinuous" vertical="center"/>
    </xf>
    <xf numFmtId="0" fontId="5" fillId="0" borderId="25" xfId="1" quotePrefix="1" applyFont="1" applyBorder="1" applyAlignment="1">
      <alignment horizontal="center" wrapText="1"/>
    </xf>
    <xf numFmtId="0" fontId="5" fillId="3" borderId="6" xfId="1" quotePrefix="1" applyFont="1" applyFill="1" applyBorder="1" applyAlignment="1" applyProtection="1">
      <alignment horizontal="center" wrapText="1"/>
      <protection locked="0"/>
    </xf>
    <xf numFmtId="0" fontId="5" fillId="0" borderId="6" xfId="1" quotePrefix="1" applyFont="1" applyBorder="1" applyAlignment="1">
      <alignment horizontal="center" wrapText="1"/>
    </xf>
    <xf numFmtId="0" fontId="5" fillId="0" borderId="6" xfId="1" applyFont="1" applyBorder="1" applyAlignment="1">
      <alignment horizontal="center" wrapText="1"/>
    </xf>
    <xf numFmtId="0" fontId="5" fillId="0" borderId="26" xfId="1" applyFont="1" applyBorder="1" applyAlignment="1">
      <alignment horizontal="center" wrapText="1"/>
    </xf>
    <xf numFmtId="0" fontId="9" fillId="2" borderId="0" xfId="1" quotePrefix="1" applyFont="1" applyFill="1" applyAlignment="1">
      <alignment horizontal="left"/>
    </xf>
    <xf numFmtId="0" fontId="1" fillId="2" borderId="0" xfId="1" applyFill="1" applyAlignment="1">
      <alignment wrapText="1"/>
    </xf>
    <xf numFmtId="0" fontId="1" fillId="0" borderId="25" xfId="1" applyBorder="1" applyAlignment="1">
      <alignment horizontal="left" vertical="center" wrapText="1"/>
    </xf>
    <xf numFmtId="0" fontId="6" fillId="3" borderId="27" xfId="1" applyFont="1" applyFill="1" applyBorder="1" applyAlignment="1" applyProtection="1">
      <alignment horizontal="center"/>
      <protection locked="0"/>
    </xf>
    <xf numFmtId="0" fontId="1" fillId="0" borderId="26" xfId="1" applyBorder="1" applyAlignment="1">
      <alignment horizontal="center"/>
    </xf>
    <xf numFmtId="0" fontId="1" fillId="6" borderId="6" xfId="1" applyFill="1" applyBorder="1" applyAlignment="1">
      <alignment horizontal="center"/>
    </xf>
    <xf numFmtId="0" fontId="6" fillId="6" borderId="6" xfId="1" applyFont="1" applyFill="1" applyBorder="1" applyAlignment="1">
      <alignment horizontal="center"/>
    </xf>
    <xf numFmtId="0" fontId="6" fillId="6" borderId="26" xfId="1" applyFont="1" applyFill="1" applyBorder="1" applyAlignment="1">
      <alignment horizontal="center"/>
    </xf>
    <xf numFmtId="0" fontId="11" fillId="0" borderId="25" xfId="1" applyFont="1" applyBorder="1" applyAlignment="1">
      <alignment horizontal="left" vertical="center" wrapText="1"/>
    </xf>
    <xf numFmtId="0" fontId="6" fillId="6" borderId="23" xfId="1" applyFont="1" applyFill="1" applyBorder="1" applyAlignment="1">
      <alignment horizontal="center"/>
    </xf>
    <xf numFmtId="0" fontId="6" fillId="6" borderId="12" xfId="1" applyFont="1" applyFill="1" applyBorder="1" applyAlignment="1">
      <alignment horizontal="centerContinuous"/>
    </xf>
    <xf numFmtId="0" fontId="6" fillId="6" borderId="0" xfId="1" applyFont="1" applyFill="1" applyAlignment="1">
      <alignment horizontal="centerContinuous"/>
    </xf>
    <xf numFmtId="0" fontId="5" fillId="0" borderId="29" xfId="1" applyFont="1" applyBorder="1" applyAlignment="1">
      <alignment horizontal="left" vertical="center" wrapText="1"/>
    </xf>
    <xf numFmtId="0" fontId="1" fillId="0" borderId="30" xfId="1" applyBorder="1"/>
    <xf numFmtId="0" fontId="1" fillId="0" borderId="30" xfId="1" applyBorder="1" applyAlignment="1">
      <alignment horizontal="center"/>
    </xf>
    <xf numFmtId="2" fontId="5" fillId="4" borderId="31" xfId="1" applyNumberFormat="1" applyFont="1" applyFill="1" applyBorder="1" applyAlignment="1">
      <alignment horizontal="center"/>
    </xf>
    <xf numFmtId="0" fontId="12" fillId="2" borderId="0" xfId="1" quotePrefix="1" applyFont="1" applyFill="1" applyAlignment="1">
      <alignment horizontal="centerContinuous"/>
    </xf>
    <xf numFmtId="0" fontId="5" fillId="0" borderId="32" xfId="1" applyFont="1" applyBorder="1" applyAlignment="1">
      <alignment horizontal="centerContinuous" vertical="center" wrapText="1"/>
    </xf>
    <xf numFmtId="0" fontId="1" fillId="0" borderId="33" xfId="1" applyBorder="1" applyAlignment="1">
      <alignment horizontal="centerContinuous" vertical="top" wrapText="1"/>
    </xf>
    <xf numFmtId="0" fontId="1" fillId="0" borderId="33" xfId="1" applyBorder="1" applyAlignment="1">
      <alignment horizontal="centerContinuous" vertical="top"/>
    </xf>
    <xf numFmtId="0" fontId="1" fillId="0" borderId="34" xfId="1" applyBorder="1" applyAlignment="1">
      <alignment horizontal="centerContinuous" vertical="top"/>
    </xf>
    <xf numFmtId="0" fontId="5" fillId="2" borderId="25" xfId="1" quotePrefix="1" applyFont="1" applyFill="1" applyBorder="1" applyAlignment="1">
      <alignment horizontal="left" wrapText="1"/>
    </xf>
    <xf numFmtId="0" fontId="13" fillId="0" borderId="6" xfId="1" applyFont="1" applyBorder="1" applyAlignment="1">
      <alignment horizontal="center" wrapText="1"/>
    </xf>
    <xf numFmtId="0" fontId="13" fillId="0" borderId="26" xfId="1" applyFont="1" applyBorder="1" applyAlignment="1">
      <alignment horizontal="center" wrapText="1"/>
    </xf>
    <xf numFmtId="0" fontId="11" fillId="0" borderId="25" xfId="1" applyFont="1" applyBorder="1" applyAlignment="1">
      <alignment horizontal="left" vertical="center"/>
    </xf>
    <xf numFmtId="0" fontId="1" fillId="0" borderId="6" xfId="1" applyBorder="1" applyAlignment="1">
      <alignment horizontal="center" vertical="center"/>
    </xf>
    <xf numFmtId="0" fontId="1" fillId="0" borderId="25" xfId="1" applyBorder="1" applyAlignment="1">
      <alignment vertical="center"/>
    </xf>
    <xf numFmtId="2" fontId="5" fillId="5" borderId="31" xfId="1" applyNumberFormat="1" applyFont="1" applyFill="1" applyBorder="1" applyAlignment="1">
      <alignment horizontal="center"/>
    </xf>
    <xf numFmtId="0" fontId="14" fillId="2" borderId="35" xfId="1" applyFont="1" applyFill="1" applyBorder="1" applyAlignment="1">
      <alignment horizontal="centerContinuous" vertical="center" wrapText="1"/>
    </xf>
    <xf numFmtId="0" fontId="14" fillId="2" borderId="36" xfId="1" applyFont="1" applyFill="1" applyBorder="1" applyAlignment="1">
      <alignment horizontal="centerContinuous" vertical="center"/>
    </xf>
    <xf numFmtId="0" fontId="14" fillId="2" borderId="37" xfId="1" applyFont="1" applyFill="1" applyBorder="1" applyAlignment="1">
      <alignment horizontal="centerContinuous" vertical="center"/>
    </xf>
    <xf numFmtId="0" fontId="1" fillId="2" borderId="36" xfId="1" applyFill="1" applyBorder="1" applyAlignment="1">
      <alignment horizontal="centerContinuous" vertical="center"/>
    </xf>
    <xf numFmtId="0" fontId="1" fillId="2" borderId="38" xfId="1" applyFill="1" applyBorder="1" applyAlignment="1">
      <alignment horizontal="centerContinuous" vertical="center"/>
    </xf>
    <xf numFmtId="0" fontId="15" fillId="2" borderId="39" xfId="1" applyFont="1" applyFill="1" applyBorder="1" applyAlignment="1">
      <alignment horizontal="centerContinuous" vertical="center"/>
    </xf>
    <xf numFmtId="0" fontId="15" fillId="2" borderId="40" xfId="1" applyFont="1" applyFill="1" applyBorder="1" applyAlignment="1">
      <alignment horizontal="centerContinuous" vertical="center"/>
    </xf>
    <xf numFmtId="0" fontId="15" fillId="2" borderId="41" xfId="1" applyFont="1" applyFill="1" applyBorder="1" applyAlignment="1">
      <alignment horizontal="centerContinuous" vertical="center"/>
    </xf>
    <xf numFmtId="0" fontId="1" fillId="2" borderId="40" xfId="1" applyFill="1" applyBorder="1" applyAlignment="1">
      <alignment horizontal="centerContinuous" vertical="center"/>
    </xf>
    <xf numFmtId="0" fontId="1" fillId="2" borderId="42" xfId="1" applyFill="1" applyBorder="1" applyAlignment="1">
      <alignment horizontal="centerContinuous" vertical="center"/>
    </xf>
    <xf numFmtId="0" fontId="1" fillId="2" borderId="0" xfId="1" applyFill="1" applyAlignment="1">
      <alignment horizontal="center"/>
    </xf>
    <xf numFmtId="0" fontId="1" fillId="0" borderId="0" xfId="1"/>
    <xf numFmtId="0" fontId="1" fillId="0" borderId="0" xfId="1" applyAlignment="1">
      <alignment horizontal="center"/>
    </xf>
    <xf numFmtId="0" fontId="3" fillId="2" borderId="0" xfId="0" applyFont="1" applyFill="1" applyAlignment="1">
      <alignment horizontal="centerContinuous"/>
    </xf>
    <xf numFmtId="0" fontId="10" fillId="7" borderId="25" xfId="1" quotePrefix="1" applyFont="1" applyFill="1" applyBorder="1" applyAlignment="1">
      <alignment horizontal="left" wrapText="1"/>
    </xf>
    <xf numFmtId="0" fontId="11" fillId="7" borderId="25" xfId="1" quotePrefix="1" applyFont="1" applyFill="1" applyBorder="1" applyAlignment="1">
      <alignment horizontal="left" vertical="center"/>
    </xf>
    <xf numFmtId="0" fontId="11" fillId="7" borderId="28" xfId="1" quotePrefix="1" applyFont="1" applyFill="1" applyBorder="1" applyAlignment="1">
      <alignment horizontal="left" vertical="center"/>
    </xf>
    <xf numFmtId="0" fontId="11" fillId="7" borderId="22" xfId="1" quotePrefix="1" applyFont="1" applyFill="1" applyBorder="1" applyAlignment="1">
      <alignment horizontal="left" vertical="center"/>
    </xf>
    <xf numFmtId="0" fontId="10" fillId="7" borderId="25" xfId="1" quotePrefix="1" applyFont="1" applyFill="1" applyBorder="1" applyAlignment="1">
      <alignment horizontal="left" vertical="center" wrapText="1"/>
    </xf>
  </cellXfs>
  <cellStyles count="2">
    <cellStyle name="Normal" xfId="0" builtinId="0"/>
    <cellStyle name="Normal 2" xfId="1" xr:uid="{3040A30C-E811-4B4A-89BA-84F26F53D3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790575</xdr:colOff>
      <xdr:row>12</xdr:row>
      <xdr:rowOff>50395</xdr:rowOff>
    </xdr:from>
    <xdr:ext cx="1743075" cy="543979"/>
    <xdr:sp macro="" textlink="">
      <xdr:nvSpPr>
        <xdr:cNvPr id="2" name="Rounded Rectangle 1">
          <a:extLst>
            <a:ext uri="{FF2B5EF4-FFF2-40B4-BE49-F238E27FC236}">
              <a16:creationId xmlns:a16="http://schemas.microsoft.com/office/drawing/2014/main" id="{FCBB58CA-7872-4EBC-BB4A-099231D33E8A}"/>
            </a:ext>
          </a:extLst>
        </xdr:cNvPr>
        <xdr:cNvSpPr/>
      </xdr:nvSpPr>
      <xdr:spPr>
        <a:xfrm>
          <a:off x="1990725" y="3374620"/>
          <a:ext cx="1743075" cy="543979"/>
        </a:xfrm>
        <a:prstGeom prst="roundRect">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spAutoFit/>
        </a:bodyPr>
        <a:lstStyle/>
        <a:p>
          <a:pPr algn="ctr"/>
          <a:r>
            <a:rPr lang="en-US" sz="850" b="0" cap="none" spc="0">
              <a:ln w="0"/>
              <a:solidFill>
                <a:schemeClr val="tx1"/>
              </a:solidFill>
              <a:effectLst>
                <a:outerShdw blurRad="38100" dist="19050" dir="2700000" algn="tl" rotWithShape="0">
                  <a:schemeClr val="dk1">
                    <a:alpha val="40000"/>
                  </a:schemeClr>
                </a:outerShdw>
              </a:effectLst>
            </a:rPr>
            <a:t>Only</a:t>
          </a:r>
          <a:r>
            <a:rPr lang="en-US" sz="850" b="0" cap="none" spc="0" baseline="0">
              <a:ln w="0"/>
              <a:solidFill>
                <a:schemeClr val="tx1"/>
              </a:solidFill>
              <a:effectLst>
                <a:outerShdw blurRad="38100" dist="19050" dir="2700000" algn="tl" rotWithShape="0">
                  <a:schemeClr val="dk1">
                    <a:alpha val="40000"/>
                  </a:schemeClr>
                </a:outerShdw>
              </a:effectLst>
            </a:rPr>
            <a:t> use the highest grade achieved for </a:t>
          </a:r>
          <a:r>
            <a:rPr lang="en-US" sz="850" b="1" u="sng" cap="none" spc="0" baseline="0">
              <a:ln w="0"/>
              <a:solidFill>
                <a:schemeClr val="tx1"/>
              </a:solidFill>
              <a:effectLst>
                <a:outerShdw blurRad="38100" dist="19050" dir="2700000" algn="tl" rotWithShape="0">
                  <a:schemeClr val="dk1">
                    <a:alpha val="40000"/>
                  </a:schemeClr>
                </a:outerShdw>
              </a:effectLst>
            </a:rPr>
            <a:t>ONE</a:t>
          </a:r>
          <a:r>
            <a:rPr lang="en-US" sz="850" b="0" cap="none" spc="0" baseline="0">
              <a:ln w="0"/>
              <a:solidFill>
                <a:schemeClr val="tx1"/>
              </a:solidFill>
              <a:effectLst>
                <a:outerShdw blurRad="38100" dist="19050" dir="2700000" algn="tl" rotWithShape="0">
                  <a:schemeClr val="dk1">
                    <a:alpha val="40000"/>
                  </a:schemeClr>
                </a:outerShdw>
              </a:effectLst>
            </a:rPr>
            <a:t> of these three courses </a:t>
          </a:r>
          <a:endParaRPr lang="en-US" sz="85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1</xdr:col>
      <xdr:colOff>723900</xdr:colOff>
      <xdr:row>20</xdr:row>
      <xdr:rowOff>19783</xdr:rowOff>
    </xdr:from>
    <xdr:ext cx="1828800" cy="399317"/>
    <xdr:sp macro="" textlink="">
      <xdr:nvSpPr>
        <xdr:cNvPr id="3" name="Rounded Rectangle 2">
          <a:extLst>
            <a:ext uri="{FF2B5EF4-FFF2-40B4-BE49-F238E27FC236}">
              <a16:creationId xmlns:a16="http://schemas.microsoft.com/office/drawing/2014/main" id="{4259DE80-1387-499D-B4D7-BF0930781345}"/>
            </a:ext>
          </a:extLst>
        </xdr:cNvPr>
        <xdr:cNvSpPr/>
      </xdr:nvSpPr>
      <xdr:spPr>
        <a:xfrm>
          <a:off x="1924050" y="5020408"/>
          <a:ext cx="1828800" cy="399317"/>
        </a:xfrm>
        <a:prstGeom prst="roundRect">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spAutoFit/>
        </a:bodyPr>
        <a:lstStyle/>
        <a:p>
          <a:pPr marL="0" indent="0" algn="ctr"/>
          <a:r>
            <a:rPr lang="en-US" sz="850" b="0" cap="none" spc="0">
              <a:ln w="0"/>
              <a:solidFill>
                <a:schemeClr val="tx1"/>
              </a:solidFill>
              <a:effectLst>
                <a:outerShdw blurRad="38100" dist="19050" dir="2700000" algn="tl" rotWithShape="0">
                  <a:schemeClr val="dk1">
                    <a:alpha val="40000"/>
                  </a:schemeClr>
                </a:outerShdw>
              </a:effectLst>
              <a:latin typeface="+mn-lt"/>
              <a:ea typeface="+mn-ea"/>
              <a:cs typeface="+mn-cs"/>
            </a:rPr>
            <a:t>Only use the highest grade achieved for </a:t>
          </a:r>
          <a:r>
            <a:rPr lang="en-US" sz="850" b="1" u="sng" cap="none" spc="0">
              <a:ln w="0"/>
              <a:solidFill>
                <a:schemeClr val="tx1"/>
              </a:solidFill>
              <a:effectLst>
                <a:outerShdw blurRad="38100" dist="19050" dir="2700000" algn="tl" rotWithShape="0">
                  <a:schemeClr val="dk1">
                    <a:alpha val="40000"/>
                  </a:schemeClr>
                </a:outerShdw>
              </a:effectLst>
              <a:latin typeface="+mn-lt"/>
              <a:ea typeface="+mn-ea"/>
              <a:cs typeface="+mn-cs"/>
            </a:rPr>
            <a:t>ONE</a:t>
          </a:r>
          <a:r>
            <a:rPr lang="en-US" sz="850" b="0" cap="none" spc="0">
              <a:ln w="0"/>
              <a:solidFill>
                <a:schemeClr val="tx1"/>
              </a:solidFill>
              <a:effectLst>
                <a:outerShdw blurRad="38100" dist="19050" dir="2700000" algn="tl" rotWithShape="0">
                  <a:schemeClr val="dk1">
                    <a:alpha val="40000"/>
                  </a:schemeClr>
                </a:outerShdw>
              </a:effectLst>
              <a:latin typeface="+mn-lt"/>
              <a:ea typeface="+mn-ea"/>
              <a:cs typeface="+mn-cs"/>
            </a:rPr>
            <a:t> of these two courses </a:t>
          </a:r>
        </a:p>
      </xdr:txBody>
    </xdr:sp>
    <xdr:clientData/>
  </xdr:oneCellAnchor>
  <xdr:oneCellAnchor>
    <xdr:from>
      <xdr:col>1</xdr:col>
      <xdr:colOff>847726</xdr:colOff>
      <xdr:row>27</xdr:row>
      <xdr:rowOff>12214</xdr:rowOff>
    </xdr:from>
    <xdr:ext cx="1714500" cy="1120528"/>
    <xdr:sp macro="" textlink="">
      <xdr:nvSpPr>
        <xdr:cNvPr id="4" name="Rounded Rectangle 3">
          <a:extLst>
            <a:ext uri="{FF2B5EF4-FFF2-40B4-BE49-F238E27FC236}">
              <a16:creationId xmlns:a16="http://schemas.microsoft.com/office/drawing/2014/main" id="{7F66B7FA-0017-4D93-84EA-DBCDAA241A88}"/>
            </a:ext>
          </a:extLst>
        </xdr:cNvPr>
        <xdr:cNvSpPr/>
      </xdr:nvSpPr>
      <xdr:spPr>
        <a:xfrm>
          <a:off x="2047876" y="6813064"/>
          <a:ext cx="1714500" cy="1120528"/>
        </a:xfrm>
        <a:prstGeom prst="roundRect">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oAutofit/>
        </a:bodyPr>
        <a:lstStyle/>
        <a:p>
          <a:pPr marL="0" indent="0" algn="ctr"/>
          <a:r>
            <a:rPr lang="en-US" sz="850" b="0" cap="none" spc="0">
              <a:ln w="0"/>
              <a:solidFill>
                <a:schemeClr val="tx1"/>
              </a:solidFill>
              <a:effectLst>
                <a:outerShdw blurRad="38100" dist="19050" dir="2700000" algn="tl" rotWithShape="0">
                  <a:schemeClr val="dk1">
                    <a:alpha val="40000"/>
                  </a:schemeClr>
                </a:outerShdw>
              </a:effectLst>
              <a:latin typeface="+mn-lt"/>
              <a:ea typeface="+mn-ea"/>
              <a:cs typeface="+mn-cs"/>
            </a:rPr>
            <a:t>The choices here will automatically populate from the information above</a:t>
          </a:r>
        </a:p>
      </xdr:txBody>
    </xdr:sp>
    <xdr:clientData/>
  </xdr:oneCellAnchor>
  <xdr:twoCellAnchor>
    <xdr:from>
      <xdr:col>9</xdr:col>
      <xdr:colOff>428625</xdr:colOff>
      <xdr:row>27</xdr:row>
      <xdr:rowOff>19050</xdr:rowOff>
    </xdr:from>
    <xdr:to>
      <xdr:col>9</xdr:col>
      <xdr:colOff>913257</xdr:colOff>
      <xdr:row>32</xdr:row>
      <xdr:rowOff>161925</xdr:rowOff>
    </xdr:to>
    <xdr:sp macro="" textlink="">
      <xdr:nvSpPr>
        <xdr:cNvPr id="5" name="Down Arrow 5">
          <a:extLst>
            <a:ext uri="{FF2B5EF4-FFF2-40B4-BE49-F238E27FC236}">
              <a16:creationId xmlns:a16="http://schemas.microsoft.com/office/drawing/2014/main" id="{C4D632E5-D9B4-4210-877A-387C972BF3F0}"/>
            </a:ext>
          </a:extLst>
        </xdr:cNvPr>
        <xdr:cNvSpPr/>
      </xdr:nvSpPr>
      <xdr:spPr>
        <a:xfrm>
          <a:off x="8562975" y="6819900"/>
          <a:ext cx="484632" cy="10953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390525</xdr:colOff>
      <xdr:row>10</xdr:row>
      <xdr:rowOff>28575</xdr:rowOff>
    </xdr:from>
    <xdr:to>
      <xdr:col>9</xdr:col>
      <xdr:colOff>875157</xdr:colOff>
      <xdr:row>21</xdr:row>
      <xdr:rowOff>152400</xdr:rowOff>
    </xdr:to>
    <xdr:sp macro="" textlink="">
      <xdr:nvSpPr>
        <xdr:cNvPr id="6" name="Down Arrow 5">
          <a:extLst>
            <a:ext uri="{FF2B5EF4-FFF2-40B4-BE49-F238E27FC236}">
              <a16:creationId xmlns:a16="http://schemas.microsoft.com/office/drawing/2014/main" id="{C61E1731-C7C1-46A6-811E-53E49D43EF55}"/>
            </a:ext>
          </a:extLst>
        </xdr:cNvPr>
        <xdr:cNvSpPr/>
      </xdr:nvSpPr>
      <xdr:spPr>
        <a:xfrm>
          <a:off x="8524875" y="2933700"/>
          <a:ext cx="484632" cy="24288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38096</xdr:colOff>
      <xdr:row>4</xdr:row>
      <xdr:rowOff>19048</xdr:rowOff>
    </xdr:from>
    <xdr:to>
      <xdr:col>10</xdr:col>
      <xdr:colOff>586154</xdr:colOff>
      <xdr:row>33</xdr:row>
      <xdr:rowOff>190495</xdr:rowOff>
    </xdr:to>
    <xdr:sp macro="" textlink="">
      <xdr:nvSpPr>
        <xdr:cNvPr id="7" name="Curved Right Arrow 7">
          <a:extLst>
            <a:ext uri="{FF2B5EF4-FFF2-40B4-BE49-F238E27FC236}">
              <a16:creationId xmlns:a16="http://schemas.microsoft.com/office/drawing/2014/main" id="{872D037C-B810-4519-A7AA-F55178798F38}"/>
            </a:ext>
          </a:extLst>
        </xdr:cNvPr>
        <xdr:cNvSpPr/>
      </xdr:nvSpPr>
      <xdr:spPr>
        <a:xfrm rot="10800000">
          <a:off x="9505946" y="876298"/>
          <a:ext cx="548058" cy="725804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10</xdr:col>
      <xdr:colOff>38096</xdr:colOff>
      <xdr:row>3</xdr:row>
      <xdr:rowOff>9523</xdr:rowOff>
    </xdr:from>
    <xdr:to>
      <xdr:col>10</xdr:col>
      <xdr:colOff>564174</xdr:colOff>
      <xdr:row>23</xdr:row>
      <xdr:rowOff>139453</xdr:rowOff>
    </xdr:to>
    <xdr:sp macro="" textlink="">
      <xdr:nvSpPr>
        <xdr:cNvPr id="8" name="Curved Right Arrow 8">
          <a:extLst>
            <a:ext uri="{FF2B5EF4-FFF2-40B4-BE49-F238E27FC236}">
              <a16:creationId xmlns:a16="http://schemas.microsoft.com/office/drawing/2014/main" id="{D9810D27-8426-4A07-BCED-D1E789D2A507}"/>
            </a:ext>
          </a:extLst>
        </xdr:cNvPr>
        <xdr:cNvSpPr/>
      </xdr:nvSpPr>
      <xdr:spPr>
        <a:xfrm rot="10800000">
          <a:off x="9505946" y="590548"/>
          <a:ext cx="526078" cy="5025780"/>
        </a:xfrm>
        <a:prstGeom prst="curvedRightArrow">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AD29-4E59-4AD7-B69A-598B683008C6}">
  <sheetPr>
    <pageSetUpPr fitToPage="1"/>
  </sheetPr>
  <dimension ref="A1:AF112"/>
  <sheetViews>
    <sheetView tabSelected="1" topLeftCell="A3" zoomScaleNormal="100" workbookViewId="0">
      <selection activeCell="O16" sqref="O16"/>
    </sheetView>
  </sheetViews>
  <sheetFormatPr defaultRowHeight="15" x14ac:dyDescent="0.25"/>
  <cols>
    <col min="1" max="1" width="15.75" style="1" customWidth="1"/>
    <col min="2" max="2" width="34" style="79" customWidth="1"/>
    <col min="3" max="3" width="9.875" style="79" bestFit="1" customWidth="1"/>
    <col min="4" max="5" width="15.25" style="79" bestFit="1" customWidth="1"/>
    <col min="6" max="6" width="7.875" style="79" bestFit="1" customWidth="1"/>
    <col min="7" max="7" width="8.75" style="79" bestFit="1" customWidth="1"/>
    <col min="8" max="8" width="7.875" style="80" hidden="1" customWidth="1"/>
    <col min="9" max="9" width="15.375" style="80" hidden="1" customWidth="1"/>
    <col min="10" max="10" width="17.5" style="80" customWidth="1"/>
    <col min="11" max="16" width="9" style="1"/>
    <col min="17" max="17" width="8.875" style="1" bestFit="1" customWidth="1"/>
    <col min="18" max="32" width="9" style="1"/>
    <col min="33" max="16384" width="9" style="79"/>
  </cols>
  <sheetData>
    <row r="1" spans="1:16" x14ac:dyDescent="0.25">
      <c r="B1" s="2" t="s">
        <v>0</v>
      </c>
      <c r="C1" s="3"/>
      <c r="D1" s="3"/>
      <c r="E1" s="3"/>
      <c r="F1" s="3"/>
      <c r="G1" s="3"/>
      <c r="H1" s="3"/>
      <c r="I1" s="3"/>
      <c r="J1" s="3"/>
    </row>
    <row r="2" spans="1:16" x14ac:dyDescent="0.25">
      <c r="B2" s="81" t="s">
        <v>37</v>
      </c>
      <c r="C2" s="3"/>
      <c r="D2" s="3"/>
      <c r="E2" s="3"/>
      <c r="F2" s="3"/>
      <c r="G2" s="3"/>
      <c r="H2" s="3"/>
      <c r="I2" s="3"/>
      <c r="J2" s="3"/>
    </row>
    <row r="3" spans="1:16" ht="15.75" thickBot="1" x14ac:dyDescent="0.3">
      <c r="B3" s="4" t="s">
        <v>1</v>
      </c>
      <c r="C3" s="3"/>
      <c r="D3" s="3"/>
      <c r="E3" s="3"/>
      <c r="F3" s="3"/>
      <c r="G3" s="3"/>
      <c r="H3" s="3"/>
      <c r="I3" s="3"/>
      <c r="J3" s="3"/>
    </row>
    <row r="4" spans="1:16" ht="21.75" customHeight="1" thickTop="1" thickBot="1" x14ac:dyDescent="0.3">
      <c r="B4" s="5" t="s">
        <v>2</v>
      </c>
      <c r="C4" s="6"/>
      <c r="D4" s="7"/>
      <c r="E4" s="8"/>
      <c r="F4" s="9"/>
      <c r="G4" s="10"/>
      <c r="H4" s="11"/>
      <c r="I4" s="12" t="s">
        <v>3</v>
      </c>
      <c r="J4" s="13" t="str">
        <f>+J24</f>
        <v/>
      </c>
    </row>
    <row r="5" spans="1:16" ht="21.75" customHeight="1" thickTop="1" thickBot="1" x14ac:dyDescent="0.3">
      <c r="B5" s="14" t="s">
        <v>4</v>
      </c>
      <c r="C5" s="15"/>
      <c r="D5" s="16"/>
      <c r="E5" s="17"/>
      <c r="F5" s="18"/>
      <c r="G5" s="19"/>
      <c r="H5" s="20"/>
      <c r="I5" s="21" t="s">
        <v>5</v>
      </c>
      <c r="J5" s="22" t="str">
        <f>+J34</f>
        <v/>
      </c>
    </row>
    <row r="6" spans="1:16" x14ac:dyDescent="0.25">
      <c r="B6" s="23" t="s">
        <v>6</v>
      </c>
      <c r="C6" s="24"/>
      <c r="D6" s="24"/>
      <c r="E6" s="24"/>
      <c r="F6" s="24"/>
      <c r="G6" s="24"/>
      <c r="H6" s="24"/>
      <c r="I6" s="24"/>
      <c r="J6" s="25"/>
    </row>
    <row r="7" spans="1:16" x14ac:dyDescent="0.25">
      <c r="B7" s="26" t="s">
        <v>7</v>
      </c>
      <c r="C7" s="3"/>
      <c r="D7" s="3"/>
      <c r="E7" s="3"/>
      <c r="F7" s="3"/>
      <c r="G7" s="3"/>
      <c r="H7" s="3"/>
      <c r="I7" s="3"/>
      <c r="J7" s="27"/>
    </row>
    <row r="8" spans="1:16" ht="15.75" thickBot="1" x14ac:dyDescent="0.3">
      <c r="B8" s="28" t="s">
        <v>8</v>
      </c>
      <c r="C8" s="29"/>
      <c r="D8" s="29"/>
      <c r="E8" s="29"/>
      <c r="F8" s="29"/>
      <c r="G8" s="29"/>
      <c r="H8" s="29"/>
      <c r="I8" s="29"/>
      <c r="J8" s="30"/>
    </row>
    <row r="9" spans="1:16" x14ac:dyDescent="0.25">
      <c r="B9" s="31" t="s">
        <v>9</v>
      </c>
      <c r="C9" s="32"/>
      <c r="D9" s="32"/>
      <c r="E9" s="32"/>
      <c r="F9" s="32"/>
      <c r="G9" s="32"/>
      <c r="H9" s="33"/>
      <c r="I9" s="33"/>
      <c r="J9" s="34"/>
    </row>
    <row r="10" spans="1:16" ht="78.75" customHeight="1" thickBot="1" x14ac:dyDescent="0.3">
      <c r="B10" s="35" t="s">
        <v>10</v>
      </c>
      <c r="C10" s="36" t="s">
        <v>11</v>
      </c>
      <c r="D10" s="37" t="s">
        <v>38</v>
      </c>
      <c r="E10" s="37" t="s">
        <v>39</v>
      </c>
      <c r="F10" s="36" t="s">
        <v>12</v>
      </c>
      <c r="G10" s="38" t="s">
        <v>13</v>
      </c>
      <c r="H10" s="37" t="s">
        <v>14</v>
      </c>
      <c r="I10" s="37" t="s">
        <v>15</v>
      </c>
      <c r="J10" s="39" t="s">
        <v>16</v>
      </c>
      <c r="P10" s="40"/>
    </row>
    <row r="11" spans="1:16" ht="16.5" thickTop="1" thickBot="1" x14ac:dyDescent="0.3">
      <c r="A11" s="41"/>
      <c r="B11" s="42" t="s">
        <v>17</v>
      </c>
      <c r="C11" s="43"/>
      <c r="D11" s="11" t="str">
        <f>IF(C11="","",2026-C11)</f>
        <v/>
      </c>
      <c r="E11" s="11" t="s">
        <v>18</v>
      </c>
      <c r="F11" s="43"/>
      <c r="G11" s="11" t="str">
        <f>IF(F11&lt;&gt;"",3,"")</f>
        <v/>
      </c>
      <c r="H11" s="11" t="str">
        <f>IF(F11="A",4,IF(F11="B",3,IF(F11="C",2,IF(F11="D",1,""))))</f>
        <v/>
      </c>
      <c r="I11" s="11" t="str">
        <f t="shared" ref="I11:I22" si="0">IF(F11="","",+H11*G11)</f>
        <v/>
      </c>
      <c r="J11" s="44"/>
      <c r="P11" s="40"/>
    </row>
    <row r="12" spans="1:16" ht="16.5" thickTop="1" thickBot="1" x14ac:dyDescent="0.3">
      <c r="A12" s="41"/>
      <c r="B12" s="82" t="s">
        <v>19</v>
      </c>
      <c r="C12" s="45"/>
      <c r="D12" s="45" t="str">
        <f>IF(C12="","",2026-C12)</f>
        <v/>
      </c>
      <c r="E12" s="45"/>
      <c r="F12" s="46"/>
      <c r="G12" s="46"/>
      <c r="H12" s="47"/>
      <c r="I12" s="47"/>
      <c r="J12" s="47"/>
    </row>
    <row r="13" spans="1:16" ht="16.5" thickTop="1" thickBot="1" x14ac:dyDescent="0.3">
      <c r="B13" s="83" t="s">
        <v>20</v>
      </c>
      <c r="C13" s="43"/>
      <c r="D13" s="11" t="str">
        <f t="shared" ref="D13:D22" si="1">IF(C13="","",2026-C13)</f>
        <v/>
      </c>
      <c r="E13" s="11" t="str">
        <f>IF(C13="","",IF(D13&gt;5,"RETAKE",""))</f>
        <v/>
      </c>
      <c r="F13" s="43"/>
      <c r="G13" s="11">
        <f>IF(D13&gt;5,0,IF(F13&lt;&gt;"",4,""))</f>
        <v>0</v>
      </c>
      <c r="H13" s="11" t="str">
        <f t="shared" ref="H13:H19" si="2">IF(F13="A",4,IF(F13="B",3,IF(F13="C",2,IF(F13="D",1,""))))</f>
        <v/>
      </c>
      <c r="I13" s="11">
        <f t="shared" ref="I13:I18" si="3">IF(D13&gt;5,0,IF(F13="","",+H13*G13))</f>
        <v>0</v>
      </c>
      <c r="J13" s="44"/>
    </row>
    <row r="14" spans="1:16" ht="16.5" thickTop="1" thickBot="1" x14ac:dyDescent="0.3">
      <c r="B14" s="84" t="s">
        <v>21</v>
      </c>
      <c r="C14" s="43"/>
      <c r="D14" s="11" t="str">
        <f t="shared" si="1"/>
        <v/>
      </c>
      <c r="E14" s="11" t="str">
        <f t="shared" ref="E14:E18" si="4">IF(C14="","",IF(D14&gt;5,"RETAKE",""))</f>
        <v/>
      </c>
      <c r="F14" s="43"/>
      <c r="G14" s="11">
        <f t="shared" ref="G14:G18" si="5">IF(D14&gt;5,0,IF(F14&lt;&gt;"",4,""))</f>
        <v>0</v>
      </c>
      <c r="H14" s="11" t="str">
        <f t="shared" si="2"/>
        <v/>
      </c>
      <c r="I14" s="11">
        <f t="shared" si="3"/>
        <v>0</v>
      </c>
      <c r="J14" s="44"/>
    </row>
    <row r="15" spans="1:16" ht="16.5" thickTop="1" thickBot="1" x14ac:dyDescent="0.3">
      <c r="B15" s="85" t="s">
        <v>22</v>
      </c>
      <c r="C15" s="43"/>
      <c r="D15" s="11" t="str">
        <f t="shared" si="1"/>
        <v/>
      </c>
      <c r="E15" s="11" t="str">
        <f t="shared" si="4"/>
        <v/>
      </c>
      <c r="F15" s="43"/>
      <c r="G15" s="11">
        <f t="shared" si="5"/>
        <v>0</v>
      </c>
      <c r="H15" s="11" t="str">
        <f t="shared" si="2"/>
        <v/>
      </c>
      <c r="I15" s="11">
        <f t="shared" si="3"/>
        <v>0</v>
      </c>
      <c r="J15" s="44"/>
    </row>
    <row r="16" spans="1:16" ht="16.5" thickTop="1" thickBot="1" x14ac:dyDescent="0.3">
      <c r="B16" s="48" t="s">
        <v>23</v>
      </c>
      <c r="C16" s="43"/>
      <c r="D16" s="11" t="str">
        <f t="shared" si="1"/>
        <v/>
      </c>
      <c r="E16" s="11" t="str">
        <f t="shared" si="4"/>
        <v/>
      </c>
      <c r="F16" s="43"/>
      <c r="G16" s="11">
        <f t="shared" si="5"/>
        <v>0</v>
      </c>
      <c r="H16" s="11" t="str">
        <f t="shared" si="2"/>
        <v/>
      </c>
      <c r="I16" s="11">
        <f t="shared" si="3"/>
        <v>0</v>
      </c>
      <c r="J16" s="44"/>
    </row>
    <row r="17" spans="2:10" ht="16.5" thickTop="1" thickBot="1" x14ac:dyDescent="0.3">
      <c r="B17" s="42" t="s">
        <v>24</v>
      </c>
      <c r="C17" s="43"/>
      <c r="D17" s="11" t="str">
        <f t="shared" si="1"/>
        <v/>
      </c>
      <c r="E17" s="11" t="str">
        <f t="shared" si="4"/>
        <v/>
      </c>
      <c r="F17" s="43"/>
      <c r="G17" s="11">
        <f t="shared" si="5"/>
        <v>0</v>
      </c>
      <c r="H17" s="11" t="str">
        <f t="shared" si="2"/>
        <v/>
      </c>
      <c r="I17" s="11">
        <f t="shared" si="3"/>
        <v>0</v>
      </c>
      <c r="J17" s="44"/>
    </row>
    <row r="18" spans="2:10" ht="16.5" thickTop="1" thickBot="1" x14ac:dyDescent="0.3">
      <c r="B18" s="42" t="s">
        <v>25</v>
      </c>
      <c r="C18" s="43"/>
      <c r="D18" s="11" t="str">
        <f t="shared" si="1"/>
        <v/>
      </c>
      <c r="E18" s="11" t="str">
        <f t="shared" si="4"/>
        <v/>
      </c>
      <c r="F18" s="43"/>
      <c r="G18" s="11">
        <f t="shared" si="5"/>
        <v>0</v>
      </c>
      <c r="H18" s="11" t="str">
        <f t="shared" si="2"/>
        <v/>
      </c>
      <c r="I18" s="11">
        <f t="shared" si="3"/>
        <v>0</v>
      </c>
      <c r="J18" s="44"/>
    </row>
    <row r="19" spans="2:10" ht="16.5" thickTop="1" thickBot="1" x14ac:dyDescent="0.3">
      <c r="B19" s="42" t="s">
        <v>26</v>
      </c>
      <c r="C19" s="43"/>
      <c r="D19" s="11" t="str">
        <f t="shared" si="1"/>
        <v/>
      </c>
      <c r="E19" s="11" t="s">
        <v>18</v>
      </c>
      <c r="F19" s="43"/>
      <c r="G19" s="11" t="str">
        <f>IF(F19&lt;&gt;"",3,"")</f>
        <v/>
      </c>
      <c r="H19" s="11" t="str">
        <f t="shared" si="2"/>
        <v/>
      </c>
      <c r="I19" s="11" t="str">
        <f t="shared" si="0"/>
        <v/>
      </c>
      <c r="J19" s="44"/>
    </row>
    <row r="20" spans="2:10" ht="16.5" thickTop="1" thickBot="1" x14ac:dyDescent="0.3">
      <c r="B20" s="86" t="s">
        <v>19</v>
      </c>
      <c r="C20" s="49"/>
      <c r="D20" s="45" t="str">
        <f>IF(C20="","",2026-C20)</f>
        <v/>
      </c>
      <c r="E20" s="45"/>
      <c r="F20" s="49"/>
      <c r="G20" s="46"/>
      <c r="H20" s="47"/>
      <c r="I20" s="47"/>
      <c r="J20" s="47"/>
    </row>
    <row r="21" spans="2:10" ht="16.5" thickTop="1" thickBot="1" x14ac:dyDescent="0.3">
      <c r="B21" s="83" t="s">
        <v>27</v>
      </c>
      <c r="C21" s="43"/>
      <c r="D21" s="11" t="str">
        <f t="shared" si="1"/>
        <v/>
      </c>
      <c r="E21" s="11" t="s">
        <v>18</v>
      </c>
      <c r="F21" s="43"/>
      <c r="G21" s="11" t="str">
        <f>IF(F21&lt;&gt;"",3,"")</f>
        <v/>
      </c>
      <c r="H21" s="11" t="str">
        <f t="shared" ref="H21:H22" si="6">IF(F21="A",4,IF(F21="B",3,IF(F21="C",2,IF(F21="D",1,""))))</f>
        <v/>
      </c>
      <c r="I21" s="11" t="str">
        <f t="shared" si="0"/>
        <v/>
      </c>
      <c r="J21" s="44"/>
    </row>
    <row r="22" spans="2:10" ht="16.5" thickTop="1" thickBot="1" x14ac:dyDescent="0.3">
      <c r="B22" s="83" t="s">
        <v>28</v>
      </c>
      <c r="C22" s="43"/>
      <c r="D22" s="11" t="str">
        <f t="shared" si="1"/>
        <v/>
      </c>
      <c r="E22" s="11" t="s">
        <v>18</v>
      </c>
      <c r="F22" s="43"/>
      <c r="G22" s="11" t="str">
        <f t="shared" ref="G22" si="7">IF(F22&lt;&gt;"",3,"")</f>
        <v/>
      </c>
      <c r="H22" s="11" t="str">
        <f t="shared" si="6"/>
        <v/>
      </c>
      <c r="I22" s="11" t="str">
        <f t="shared" si="0"/>
        <v/>
      </c>
      <c r="J22" s="44"/>
    </row>
    <row r="23" spans="2:10" ht="5.0999999999999996" customHeight="1" thickTop="1" x14ac:dyDescent="0.25">
      <c r="B23" s="50"/>
      <c r="C23" s="51"/>
      <c r="D23" s="51"/>
      <c r="E23" s="51"/>
      <c r="F23" s="51"/>
      <c r="G23" s="50"/>
      <c r="H23" s="50"/>
      <c r="I23" s="50"/>
      <c r="J23" s="50"/>
    </row>
    <row r="24" spans="2:10" ht="15.75" thickBot="1" x14ac:dyDescent="0.3">
      <c r="B24" s="52" t="s">
        <v>29</v>
      </c>
      <c r="C24" s="53"/>
      <c r="D24" s="53"/>
      <c r="E24" s="53"/>
      <c r="F24" s="53"/>
      <c r="G24" s="54" t="str">
        <f>IF(SUM(G11:G22)=0,"",SUM(G11:G22))</f>
        <v/>
      </c>
      <c r="H24" s="54"/>
      <c r="I24" s="54" t="str">
        <f>IF(SUM(I11:I22)=0,"",SUM(I11:I22))</f>
        <v/>
      </c>
      <c r="J24" s="55" t="str">
        <f>IFERROR(I24/G24,"")</f>
        <v/>
      </c>
    </row>
    <row r="25" spans="2:10" ht="15.75" thickBot="1" x14ac:dyDescent="0.3">
      <c r="B25" s="56" t="s">
        <v>30</v>
      </c>
      <c r="C25" s="3"/>
      <c r="D25" s="3"/>
      <c r="E25" s="3"/>
      <c r="F25" s="3"/>
      <c r="G25" s="3"/>
      <c r="H25" s="3"/>
      <c r="I25" s="3"/>
      <c r="J25" s="3"/>
    </row>
    <row r="26" spans="2:10" x14ac:dyDescent="0.25">
      <c r="B26" s="57" t="s">
        <v>31</v>
      </c>
      <c r="C26" s="58"/>
      <c r="D26" s="58"/>
      <c r="E26" s="58"/>
      <c r="F26" s="58"/>
      <c r="G26" s="58"/>
      <c r="H26" s="59"/>
      <c r="I26" s="59"/>
      <c r="J26" s="60"/>
    </row>
    <row r="27" spans="2:10" ht="57.75" x14ac:dyDescent="0.25">
      <c r="B27" s="61" t="s">
        <v>32</v>
      </c>
      <c r="C27" s="62" t="s">
        <v>11</v>
      </c>
      <c r="D27" s="62" t="str">
        <f>+D10</f>
        <v>Age of course for Fall 2030 Enrollment</v>
      </c>
      <c r="E27" s="62" t="str">
        <f>+E10</f>
        <v>If Age of Course Over 5 Years at 2030 Enrollment - Retake</v>
      </c>
      <c r="F27" s="62" t="s">
        <v>33</v>
      </c>
      <c r="G27" s="62" t="s">
        <v>13</v>
      </c>
      <c r="H27" s="37" t="s">
        <v>14</v>
      </c>
      <c r="I27" s="37" t="s">
        <v>15</v>
      </c>
      <c r="J27" s="63" t="s">
        <v>34</v>
      </c>
    </row>
    <row r="28" spans="2:10" x14ac:dyDescent="0.25">
      <c r="B28" s="64" t="str">
        <f>+B13</f>
        <v>CHEM 1405</v>
      </c>
      <c r="C28" s="65" t="str">
        <f>IF(C13="","",C13)</f>
        <v/>
      </c>
      <c r="D28" s="65" t="str">
        <f>+D13</f>
        <v/>
      </c>
      <c r="E28" s="65" t="str">
        <f>+E13</f>
        <v/>
      </c>
      <c r="F28" s="65" t="str">
        <f>IF(F13="","",UPPER(F13))</f>
        <v/>
      </c>
      <c r="G28" s="65">
        <f>+G13</f>
        <v>0</v>
      </c>
      <c r="H28" s="11" t="str">
        <f t="shared" ref="H28:H33" si="8">IF(F28="A",4,IF(F28="B",3,IF(F28="C",2,IF(F28="D",1,""))))</f>
        <v/>
      </c>
      <c r="I28" s="11">
        <f t="shared" ref="I28:I33" si="9">IF(D28&gt;5,0,IF(F28="","",+H28*G28))</f>
        <v>0</v>
      </c>
      <c r="J28" s="44"/>
    </row>
    <row r="29" spans="2:10" x14ac:dyDescent="0.25">
      <c r="B29" s="64" t="str">
        <f>+B14</f>
        <v>CHEM 1406</v>
      </c>
      <c r="C29" s="65" t="str">
        <f t="shared" ref="C29:C30" si="10">IF(C14="","",C14)</f>
        <v/>
      </c>
      <c r="D29" s="65" t="str">
        <f t="shared" ref="D29:E33" si="11">+D14</f>
        <v/>
      </c>
      <c r="E29" s="65" t="str">
        <f t="shared" si="11"/>
        <v/>
      </c>
      <c r="F29" s="65" t="str">
        <f t="shared" ref="F29:F33" si="12">IF(F14="","",UPPER(F14))</f>
        <v/>
      </c>
      <c r="G29" s="65">
        <f t="shared" ref="G29:G33" si="13">+G14</f>
        <v>0</v>
      </c>
      <c r="H29" s="11" t="str">
        <f t="shared" si="8"/>
        <v/>
      </c>
      <c r="I29" s="11">
        <f t="shared" si="9"/>
        <v>0</v>
      </c>
      <c r="J29" s="44"/>
    </row>
    <row r="30" spans="2:10" x14ac:dyDescent="0.25">
      <c r="B30" s="64" t="str">
        <f>+B15</f>
        <v>CHEM 1411</v>
      </c>
      <c r="C30" s="65" t="str">
        <f t="shared" si="10"/>
        <v/>
      </c>
      <c r="D30" s="65" t="str">
        <f t="shared" si="11"/>
        <v/>
      </c>
      <c r="E30" s="65" t="str">
        <f t="shared" si="11"/>
        <v/>
      </c>
      <c r="F30" s="65" t="str">
        <f t="shared" si="12"/>
        <v/>
      </c>
      <c r="G30" s="65">
        <f t="shared" si="13"/>
        <v>0</v>
      </c>
      <c r="H30" s="11" t="str">
        <f t="shared" si="8"/>
        <v/>
      </c>
      <c r="I30" s="11">
        <f t="shared" si="9"/>
        <v>0</v>
      </c>
      <c r="J30" s="44"/>
    </row>
    <row r="31" spans="2:10" x14ac:dyDescent="0.25">
      <c r="B31" s="48" t="s">
        <v>23</v>
      </c>
      <c r="C31" s="65" t="str">
        <f>IF(C16="","",C16)</f>
        <v/>
      </c>
      <c r="D31" s="65" t="str">
        <f t="shared" si="11"/>
        <v/>
      </c>
      <c r="E31" s="65" t="str">
        <f t="shared" si="11"/>
        <v/>
      </c>
      <c r="F31" s="65" t="str">
        <f t="shared" si="12"/>
        <v/>
      </c>
      <c r="G31" s="65">
        <f t="shared" si="13"/>
        <v>0</v>
      </c>
      <c r="H31" s="11" t="str">
        <f t="shared" si="8"/>
        <v/>
      </c>
      <c r="I31" s="11">
        <f t="shared" si="9"/>
        <v>0</v>
      </c>
      <c r="J31" s="44"/>
    </row>
    <row r="32" spans="2:10" x14ac:dyDescent="0.25">
      <c r="B32" s="42" t="s">
        <v>24</v>
      </c>
      <c r="C32" s="65" t="str">
        <f t="shared" ref="C32:C33" si="14">IF(C17="","",C17)</f>
        <v/>
      </c>
      <c r="D32" s="65" t="str">
        <f t="shared" si="11"/>
        <v/>
      </c>
      <c r="E32" s="65" t="str">
        <f t="shared" si="11"/>
        <v/>
      </c>
      <c r="F32" s="65" t="str">
        <f t="shared" si="12"/>
        <v/>
      </c>
      <c r="G32" s="65">
        <f t="shared" si="13"/>
        <v>0</v>
      </c>
      <c r="H32" s="11" t="str">
        <f t="shared" si="8"/>
        <v/>
      </c>
      <c r="I32" s="11">
        <f t="shared" si="9"/>
        <v>0</v>
      </c>
      <c r="J32" s="44"/>
    </row>
    <row r="33" spans="2:10" x14ac:dyDescent="0.25">
      <c r="B33" s="66" t="s">
        <v>25</v>
      </c>
      <c r="C33" s="65" t="str">
        <f t="shared" si="14"/>
        <v/>
      </c>
      <c r="D33" s="65" t="str">
        <f t="shared" si="11"/>
        <v/>
      </c>
      <c r="E33" s="65" t="str">
        <f t="shared" si="11"/>
        <v/>
      </c>
      <c r="F33" s="65" t="str">
        <f t="shared" si="12"/>
        <v/>
      </c>
      <c r="G33" s="65">
        <f t="shared" si="13"/>
        <v>0</v>
      </c>
      <c r="H33" s="11" t="str">
        <f t="shared" si="8"/>
        <v/>
      </c>
      <c r="I33" s="11">
        <f t="shared" si="9"/>
        <v>0</v>
      </c>
      <c r="J33" s="44"/>
    </row>
    <row r="34" spans="2:10" ht="15.75" thickBot="1" x14ac:dyDescent="0.3">
      <c r="B34" s="52" t="s">
        <v>29</v>
      </c>
      <c r="C34" s="53"/>
      <c r="D34" s="53"/>
      <c r="E34" s="53"/>
      <c r="F34" s="53"/>
      <c r="G34" s="54" t="str">
        <f>IF(SUM(G28:G33)=0,"",SUM(G28:G33))</f>
        <v/>
      </c>
      <c r="H34" s="54"/>
      <c r="I34" s="54" t="str">
        <f>IF(SUM(I28:I33)=0,"",SUM(I28:I33))</f>
        <v/>
      </c>
      <c r="J34" s="67" t="str">
        <f>IFERROR(I34/G34,"")</f>
        <v/>
      </c>
    </row>
    <row r="35" spans="2:10" ht="5.0999999999999996" customHeight="1" thickBot="1" x14ac:dyDescent="0.3">
      <c r="B35" s="50"/>
      <c r="C35" s="51"/>
      <c r="D35" s="51"/>
      <c r="E35" s="51"/>
      <c r="F35" s="51"/>
      <c r="G35" s="50"/>
      <c r="H35" s="50"/>
      <c r="I35" s="50"/>
      <c r="J35" s="50"/>
    </row>
    <row r="36" spans="2:10" ht="31.5" x14ac:dyDescent="0.25">
      <c r="B36" s="68" t="s">
        <v>35</v>
      </c>
      <c r="C36" s="69"/>
      <c r="D36" s="69"/>
      <c r="E36" s="69"/>
      <c r="F36" s="69"/>
      <c r="G36" s="70"/>
      <c r="H36" s="71"/>
      <c r="I36" s="71"/>
      <c r="J36" s="72"/>
    </row>
    <row r="37" spans="2:10" ht="15.75" thickBot="1" x14ac:dyDescent="0.3">
      <c r="B37" s="73" t="s">
        <v>36</v>
      </c>
      <c r="C37" s="74"/>
      <c r="D37" s="74"/>
      <c r="E37" s="74"/>
      <c r="F37" s="74"/>
      <c r="G37" s="75"/>
      <c r="H37" s="76"/>
      <c r="I37" s="76"/>
      <c r="J37" s="77"/>
    </row>
    <row r="38" spans="2:10" x14ac:dyDescent="0.25">
      <c r="B38" s="1"/>
      <c r="C38" s="1"/>
      <c r="D38" s="1"/>
      <c r="E38" s="1"/>
      <c r="F38" s="1"/>
      <c r="G38" s="1"/>
      <c r="H38" s="78"/>
      <c r="I38" s="78"/>
      <c r="J38" s="78"/>
    </row>
    <row r="39" spans="2:10" x14ac:dyDescent="0.25">
      <c r="B39" s="1"/>
      <c r="C39" s="1"/>
      <c r="D39" s="1"/>
      <c r="E39" s="1"/>
      <c r="F39" s="1"/>
      <c r="G39" s="1"/>
      <c r="H39" s="78"/>
      <c r="I39" s="78"/>
      <c r="J39" s="78"/>
    </row>
    <row r="40" spans="2:10" x14ac:dyDescent="0.25">
      <c r="B40" s="1"/>
      <c r="C40" s="1"/>
      <c r="D40" s="1"/>
      <c r="E40" s="1"/>
      <c r="F40" s="1"/>
      <c r="G40" s="1"/>
      <c r="H40" s="78"/>
      <c r="I40" s="78"/>
      <c r="J40" s="78"/>
    </row>
    <row r="41" spans="2:10" x14ac:dyDescent="0.25">
      <c r="B41" s="1"/>
      <c r="C41" s="1"/>
      <c r="D41" s="1"/>
      <c r="E41" s="1"/>
      <c r="F41" s="1"/>
      <c r="G41" s="1"/>
      <c r="H41" s="78"/>
      <c r="I41" s="78"/>
      <c r="J41" s="78"/>
    </row>
    <row r="42" spans="2:10" x14ac:dyDescent="0.25">
      <c r="B42" s="1"/>
      <c r="C42" s="1"/>
      <c r="D42" s="1"/>
      <c r="E42" s="1"/>
      <c r="F42" s="1"/>
      <c r="G42" s="1"/>
      <c r="H42" s="78"/>
      <c r="I42" s="78"/>
      <c r="J42" s="78"/>
    </row>
    <row r="43" spans="2:10" x14ac:dyDescent="0.25">
      <c r="B43" s="1"/>
      <c r="C43" s="1"/>
      <c r="D43" s="1"/>
      <c r="E43" s="1"/>
      <c r="F43" s="1"/>
      <c r="G43" s="1"/>
      <c r="H43" s="78"/>
      <c r="I43" s="78"/>
      <c r="J43" s="78"/>
    </row>
    <row r="44" spans="2:10" x14ac:dyDescent="0.25">
      <c r="B44" s="1"/>
      <c r="C44" s="1"/>
      <c r="D44" s="1"/>
      <c r="E44" s="1"/>
      <c r="F44" s="1"/>
      <c r="G44" s="1"/>
      <c r="H44" s="78"/>
      <c r="I44" s="78"/>
      <c r="J44" s="78"/>
    </row>
    <row r="45" spans="2:10" x14ac:dyDescent="0.25">
      <c r="B45" s="1"/>
      <c r="C45" s="1"/>
      <c r="D45" s="1"/>
      <c r="E45" s="1"/>
      <c r="F45" s="1"/>
      <c r="G45" s="1"/>
      <c r="H45" s="78"/>
      <c r="I45" s="78"/>
      <c r="J45" s="78"/>
    </row>
    <row r="46" spans="2:10" x14ac:dyDescent="0.25">
      <c r="B46" s="1"/>
      <c r="C46" s="1"/>
      <c r="D46" s="1"/>
      <c r="E46" s="1"/>
      <c r="F46" s="1"/>
      <c r="G46" s="1"/>
      <c r="H46" s="78"/>
      <c r="I46" s="78"/>
      <c r="J46" s="78"/>
    </row>
    <row r="47" spans="2:10" x14ac:dyDescent="0.25">
      <c r="B47" s="1"/>
      <c r="C47" s="1"/>
      <c r="D47" s="1"/>
      <c r="E47" s="1"/>
      <c r="F47" s="1"/>
      <c r="G47" s="1"/>
      <c r="H47" s="78"/>
      <c r="I47" s="78"/>
      <c r="J47" s="78"/>
    </row>
    <row r="48" spans="2:10" x14ac:dyDescent="0.25">
      <c r="B48" s="1"/>
      <c r="C48" s="1"/>
      <c r="D48" s="1"/>
      <c r="E48" s="1"/>
      <c r="F48" s="1"/>
      <c r="G48" s="1"/>
      <c r="H48" s="78"/>
      <c r="I48" s="78"/>
      <c r="J48" s="78"/>
    </row>
    <row r="49" spans="2:10" x14ac:dyDescent="0.25">
      <c r="B49" s="1"/>
      <c r="C49" s="1"/>
      <c r="D49" s="1"/>
      <c r="E49" s="1"/>
      <c r="F49" s="1"/>
      <c r="G49" s="1"/>
      <c r="H49" s="78"/>
      <c r="I49" s="78"/>
      <c r="J49" s="78"/>
    </row>
    <row r="50" spans="2:10" x14ac:dyDescent="0.25">
      <c r="B50" s="1"/>
      <c r="C50" s="1"/>
      <c r="D50" s="1"/>
      <c r="E50" s="1"/>
      <c r="F50" s="1"/>
      <c r="G50" s="1"/>
      <c r="H50" s="78"/>
      <c r="I50" s="78"/>
      <c r="J50" s="78"/>
    </row>
    <row r="51" spans="2:10" x14ac:dyDescent="0.25">
      <c r="B51" s="1"/>
      <c r="C51" s="1"/>
      <c r="D51" s="1"/>
      <c r="E51" s="1"/>
      <c r="F51" s="1"/>
      <c r="G51" s="1"/>
      <c r="H51" s="78"/>
      <c r="I51" s="78"/>
      <c r="J51" s="78"/>
    </row>
    <row r="52" spans="2:10" x14ac:dyDescent="0.25">
      <c r="B52" s="1"/>
      <c r="C52" s="1"/>
      <c r="D52" s="1"/>
      <c r="E52" s="1"/>
      <c r="F52" s="1"/>
      <c r="G52" s="1"/>
      <c r="H52" s="78"/>
      <c r="I52" s="78"/>
      <c r="J52" s="78"/>
    </row>
    <row r="53" spans="2:10" x14ac:dyDescent="0.25">
      <c r="B53" s="1"/>
      <c r="C53" s="1"/>
      <c r="D53" s="1"/>
      <c r="E53" s="1"/>
      <c r="F53" s="1"/>
      <c r="G53" s="1"/>
      <c r="H53" s="78"/>
      <c r="I53" s="78"/>
      <c r="J53" s="78"/>
    </row>
    <row r="54" spans="2:10" x14ac:dyDescent="0.25">
      <c r="B54" s="1"/>
      <c r="C54" s="1"/>
      <c r="D54" s="1"/>
      <c r="E54" s="1"/>
      <c r="F54" s="1"/>
      <c r="G54" s="1"/>
      <c r="H54" s="78"/>
      <c r="I54" s="78"/>
      <c r="J54" s="78"/>
    </row>
    <row r="55" spans="2:10" x14ac:dyDescent="0.25">
      <c r="B55" s="1"/>
      <c r="C55" s="1"/>
      <c r="D55" s="1"/>
      <c r="E55" s="1"/>
      <c r="F55" s="1"/>
      <c r="G55" s="1"/>
      <c r="H55" s="78"/>
      <c r="I55" s="78"/>
      <c r="J55" s="78"/>
    </row>
    <row r="56" spans="2:10" x14ac:dyDescent="0.25">
      <c r="B56" s="1"/>
      <c r="C56" s="1"/>
      <c r="D56" s="1"/>
      <c r="E56" s="1"/>
      <c r="F56" s="1"/>
      <c r="G56" s="1"/>
      <c r="H56" s="78"/>
      <c r="I56" s="78"/>
      <c r="J56" s="78"/>
    </row>
    <row r="57" spans="2:10" x14ac:dyDescent="0.25">
      <c r="B57" s="1"/>
      <c r="C57" s="1"/>
      <c r="D57" s="1"/>
      <c r="E57" s="1"/>
      <c r="F57" s="1"/>
      <c r="G57" s="1"/>
      <c r="H57" s="78"/>
      <c r="I57" s="78"/>
      <c r="J57" s="78"/>
    </row>
    <row r="58" spans="2:10" x14ac:dyDescent="0.25">
      <c r="B58" s="1"/>
      <c r="C58" s="1"/>
      <c r="D58" s="1"/>
      <c r="E58" s="1"/>
      <c r="F58" s="1"/>
      <c r="G58" s="1"/>
      <c r="H58" s="78"/>
      <c r="I58" s="78"/>
      <c r="J58" s="78"/>
    </row>
    <row r="59" spans="2:10" x14ac:dyDescent="0.25">
      <c r="B59" s="1"/>
      <c r="C59" s="1"/>
      <c r="D59" s="1"/>
      <c r="E59" s="1"/>
      <c r="F59" s="1"/>
      <c r="G59" s="1"/>
      <c r="H59" s="78"/>
      <c r="I59" s="78"/>
      <c r="J59" s="78"/>
    </row>
    <row r="60" spans="2:10" x14ac:dyDescent="0.25">
      <c r="B60" s="1"/>
      <c r="C60" s="1"/>
      <c r="D60" s="1"/>
      <c r="E60" s="1"/>
      <c r="F60" s="1"/>
      <c r="G60" s="1"/>
      <c r="H60" s="78"/>
      <c r="I60" s="78"/>
      <c r="J60" s="78"/>
    </row>
    <row r="61" spans="2:10" x14ac:dyDescent="0.25">
      <c r="B61" s="1"/>
      <c r="C61" s="1"/>
      <c r="D61" s="1"/>
      <c r="E61" s="1"/>
      <c r="F61" s="1"/>
      <c r="G61" s="1"/>
      <c r="H61" s="78"/>
      <c r="I61" s="78"/>
      <c r="J61" s="78"/>
    </row>
    <row r="62" spans="2:10" x14ac:dyDescent="0.25">
      <c r="B62" s="1"/>
      <c r="C62" s="1"/>
      <c r="D62" s="1"/>
      <c r="E62" s="1"/>
      <c r="F62" s="1"/>
      <c r="G62" s="1"/>
      <c r="H62" s="78"/>
      <c r="I62" s="78"/>
      <c r="J62" s="78"/>
    </row>
    <row r="63" spans="2:10" x14ac:dyDescent="0.25">
      <c r="B63" s="1"/>
      <c r="C63" s="1"/>
      <c r="D63" s="1"/>
      <c r="E63" s="1"/>
      <c r="F63" s="1"/>
      <c r="G63" s="1"/>
      <c r="H63" s="78"/>
      <c r="I63" s="78"/>
      <c r="J63" s="78"/>
    </row>
    <row r="64" spans="2:10" x14ac:dyDescent="0.25">
      <c r="B64" s="1"/>
      <c r="C64" s="1"/>
      <c r="D64" s="1"/>
      <c r="E64" s="1"/>
      <c r="F64" s="1"/>
      <c r="G64" s="1"/>
      <c r="H64" s="78"/>
      <c r="I64" s="78"/>
      <c r="J64" s="78"/>
    </row>
    <row r="65" spans="2:10" x14ac:dyDescent="0.25">
      <c r="B65" s="1"/>
      <c r="C65" s="1"/>
      <c r="D65" s="1"/>
      <c r="E65" s="1"/>
      <c r="F65" s="1"/>
      <c r="G65" s="1"/>
      <c r="H65" s="78"/>
      <c r="I65" s="78"/>
      <c r="J65" s="78"/>
    </row>
    <row r="66" spans="2:10" x14ac:dyDescent="0.25">
      <c r="B66" s="1"/>
      <c r="C66" s="1"/>
      <c r="D66" s="1"/>
      <c r="E66" s="1"/>
      <c r="F66" s="1"/>
      <c r="G66" s="1"/>
      <c r="H66" s="78"/>
      <c r="I66" s="78"/>
      <c r="J66" s="78"/>
    </row>
    <row r="67" spans="2:10" x14ac:dyDescent="0.25">
      <c r="B67" s="1"/>
      <c r="C67" s="1"/>
      <c r="D67" s="1"/>
      <c r="E67" s="1"/>
      <c r="F67" s="1"/>
      <c r="G67" s="1"/>
      <c r="H67" s="78"/>
      <c r="I67" s="78"/>
      <c r="J67" s="78"/>
    </row>
    <row r="68" spans="2:10" x14ac:dyDescent="0.25">
      <c r="B68" s="1"/>
      <c r="C68" s="1"/>
      <c r="D68" s="1"/>
      <c r="E68" s="1"/>
      <c r="F68" s="1"/>
      <c r="G68" s="1"/>
      <c r="H68" s="78"/>
      <c r="I68" s="78"/>
      <c r="J68" s="78"/>
    </row>
    <row r="69" spans="2:10" x14ac:dyDescent="0.25">
      <c r="B69" s="1"/>
      <c r="C69" s="1"/>
      <c r="D69" s="1"/>
      <c r="E69" s="1"/>
      <c r="F69" s="1"/>
      <c r="G69" s="1"/>
      <c r="H69" s="78"/>
      <c r="I69" s="78"/>
      <c r="J69" s="78"/>
    </row>
    <row r="70" spans="2:10" x14ac:dyDescent="0.25">
      <c r="B70" s="1"/>
      <c r="C70" s="1"/>
      <c r="D70" s="1"/>
      <c r="E70" s="1"/>
      <c r="F70" s="1"/>
      <c r="G70" s="1"/>
      <c r="H70" s="78"/>
      <c r="I70" s="78"/>
      <c r="J70" s="78"/>
    </row>
    <row r="71" spans="2:10" x14ac:dyDescent="0.25">
      <c r="B71" s="1"/>
      <c r="C71" s="1"/>
      <c r="D71" s="1"/>
      <c r="E71" s="1"/>
      <c r="F71" s="1"/>
      <c r="G71" s="1"/>
      <c r="H71" s="78"/>
      <c r="I71" s="78"/>
      <c r="J71" s="78"/>
    </row>
    <row r="72" spans="2:10" x14ac:dyDescent="0.25">
      <c r="B72" s="1"/>
      <c r="C72" s="1"/>
      <c r="D72" s="1"/>
      <c r="E72" s="1"/>
      <c r="F72" s="1"/>
      <c r="G72" s="1"/>
      <c r="H72" s="78"/>
      <c r="I72" s="78"/>
      <c r="J72" s="78"/>
    </row>
    <row r="73" spans="2:10" x14ac:dyDescent="0.25">
      <c r="B73" s="1"/>
      <c r="C73" s="1"/>
      <c r="D73" s="1"/>
      <c r="E73" s="1"/>
      <c r="F73" s="1"/>
      <c r="G73" s="1"/>
      <c r="H73" s="78"/>
      <c r="I73" s="78"/>
      <c r="J73" s="78"/>
    </row>
    <row r="74" spans="2:10" x14ac:dyDescent="0.25">
      <c r="B74" s="1"/>
      <c r="C74" s="1"/>
      <c r="D74" s="1"/>
      <c r="E74" s="1"/>
      <c r="F74" s="1"/>
      <c r="G74" s="1"/>
      <c r="H74" s="78"/>
      <c r="I74" s="78"/>
      <c r="J74" s="78"/>
    </row>
    <row r="75" spans="2:10" x14ac:dyDescent="0.25">
      <c r="B75" s="1"/>
      <c r="C75" s="1"/>
      <c r="D75" s="1"/>
      <c r="E75" s="1"/>
      <c r="F75" s="1"/>
      <c r="G75" s="1"/>
      <c r="H75" s="78"/>
      <c r="I75" s="78"/>
      <c r="J75" s="78"/>
    </row>
    <row r="76" spans="2:10" x14ac:dyDescent="0.25">
      <c r="B76" s="1"/>
      <c r="C76" s="1"/>
      <c r="D76" s="1"/>
      <c r="E76" s="1"/>
      <c r="F76" s="1"/>
      <c r="G76" s="1"/>
      <c r="H76" s="78"/>
      <c r="I76" s="78"/>
      <c r="J76" s="78"/>
    </row>
    <row r="77" spans="2:10" x14ac:dyDescent="0.25">
      <c r="B77" s="1"/>
      <c r="C77" s="1"/>
      <c r="D77" s="1"/>
      <c r="E77" s="1"/>
      <c r="F77" s="1"/>
      <c r="G77" s="1"/>
      <c r="H77" s="78"/>
      <c r="I77" s="78"/>
      <c r="J77" s="78"/>
    </row>
    <row r="78" spans="2:10" x14ac:dyDescent="0.25">
      <c r="B78" s="1"/>
      <c r="C78" s="1"/>
      <c r="D78" s="1"/>
      <c r="E78" s="1"/>
      <c r="F78" s="1"/>
      <c r="G78" s="1"/>
      <c r="H78" s="78"/>
      <c r="I78" s="78"/>
      <c r="J78" s="78"/>
    </row>
    <row r="79" spans="2:10" x14ac:dyDescent="0.25">
      <c r="B79" s="1"/>
      <c r="C79" s="1"/>
      <c r="D79" s="1"/>
      <c r="E79" s="1"/>
      <c r="F79" s="1"/>
      <c r="G79" s="1"/>
      <c r="H79" s="78"/>
      <c r="I79" s="78"/>
      <c r="J79" s="78"/>
    </row>
    <row r="80" spans="2:10" x14ac:dyDescent="0.25">
      <c r="B80" s="1"/>
      <c r="C80" s="1"/>
      <c r="D80" s="1"/>
      <c r="E80" s="1"/>
      <c r="F80" s="1"/>
      <c r="G80" s="1"/>
      <c r="H80" s="78"/>
      <c r="I80" s="78"/>
      <c r="J80" s="78"/>
    </row>
    <row r="81" spans="2:10" x14ac:dyDescent="0.25">
      <c r="B81" s="1"/>
      <c r="C81" s="1"/>
      <c r="D81" s="1"/>
      <c r="E81" s="1"/>
      <c r="F81" s="1"/>
      <c r="G81" s="1"/>
      <c r="H81" s="78"/>
      <c r="I81" s="78"/>
      <c r="J81" s="78"/>
    </row>
    <row r="82" spans="2:10" x14ac:dyDescent="0.25">
      <c r="B82" s="1"/>
      <c r="C82" s="1"/>
      <c r="D82" s="1"/>
      <c r="E82" s="1"/>
      <c r="F82" s="1"/>
      <c r="G82" s="1"/>
      <c r="H82" s="78"/>
      <c r="I82" s="78"/>
      <c r="J82" s="78"/>
    </row>
    <row r="83" spans="2:10" x14ac:dyDescent="0.25">
      <c r="B83" s="1"/>
      <c r="C83" s="1"/>
      <c r="D83" s="1"/>
      <c r="E83" s="1"/>
      <c r="F83" s="1"/>
      <c r="G83" s="1"/>
      <c r="H83" s="78"/>
      <c r="I83" s="78"/>
      <c r="J83" s="78"/>
    </row>
    <row r="84" spans="2:10" x14ac:dyDescent="0.25">
      <c r="B84" s="1"/>
      <c r="C84" s="1"/>
      <c r="D84" s="1"/>
      <c r="E84" s="1"/>
      <c r="F84" s="1"/>
      <c r="G84" s="1"/>
      <c r="H84" s="78"/>
      <c r="I84" s="78"/>
      <c r="J84" s="78"/>
    </row>
    <row r="85" spans="2:10" x14ac:dyDescent="0.25">
      <c r="B85" s="1"/>
      <c r="C85" s="1"/>
      <c r="D85" s="1"/>
      <c r="E85" s="1"/>
      <c r="F85" s="1"/>
      <c r="G85" s="1"/>
      <c r="H85" s="78"/>
      <c r="I85" s="78"/>
      <c r="J85" s="78"/>
    </row>
    <row r="86" spans="2:10" x14ac:dyDescent="0.25">
      <c r="B86" s="1"/>
      <c r="C86" s="1"/>
      <c r="D86" s="1"/>
      <c r="E86" s="1"/>
      <c r="F86" s="1"/>
      <c r="G86" s="1"/>
      <c r="H86" s="78"/>
      <c r="I86" s="78"/>
      <c r="J86" s="78"/>
    </row>
    <row r="87" spans="2:10" x14ac:dyDescent="0.25">
      <c r="B87" s="1"/>
      <c r="C87" s="1"/>
      <c r="D87" s="1"/>
      <c r="E87" s="1"/>
      <c r="F87" s="1"/>
      <c r="G87" s="1"/>
      <c r="H87" s="78"/>
      <c r="I87" s="78"/>
      <c r="J87" s="78"/>
    </row>
    <row r="88" spans="2:10" x14ac:dyDescent="0.25">
      <c r="B88" s="1"/>
      <c r="C88" s="1"/>
      <c r="D88" s="1"/>
      <c r="E88" s="1"/>
      <c r="F88" s="1"/>
      <c r="G88" s="1"/>
      <c r="H88" s="78"/>
      <c r="I88" s="78"/>
      <c r="J88" s="78"/>
    </row>
    <row r="89" spans="2:10" x14ac:dyDescent="0.25">
      <c r="B89" s="1"/>
      <c r="C89" s="1"/>
      <c r="D89" s="1"/>
      <c r="E89" s="1"/>
      <c r="F89" s="1"/>
      <c r="G89" s="1"/>
      <c r="H89" s="78"/>
      <c r="I89" s="78"/>
      <c r="J89" s="78"/>
    </row>
    <row r="90" spans="2:10" x14ac:dyDescent="0.25">
      <c r="B90" s="1"/>
      <c r="C90" s="1"/>
      <c r="D90" s="1"/>
      <c r="E90" s="1"/>
      <c r="F90" s="1"/>
      <c r="G90" s="1"/>
      <c r="H90" s="78"/>
      <c r="I90" s="78"/>
      <c r="J90" s="78"/>
    </row>
    <row r="91" spans="2:10" x14ac:dyDescent="0.25">
      <c r="B91" s="1"/>
      <c r="C91" s="1"/>
      <c r="D91" s="1"/>
      <c r="E91" s="1"/>
      <c r="F91" s="1"/>
      <c r="G91" s="1"/>
      <c r="H91" s="78"/>
      <c r="I91" s="78"/>
      <c r="J91" s="78"/>
    </row>
    <row r="92" spans="2:10" x14ac:dyDescent="0.25">
      <c r="B92" s="1"/>
      <c r="C92" s="1"/>
      <c r="D92" s="1"/>
      <c r="E92" s="1"/>
      <c r="F92" s="1"/>
      <c r="G92" s="1"/>
      <c r="H92" s="78"/>
      <c r="I92" s="78"/>
      <c r="J92" s="78"/>
    </row>
    <row r="93" spans="2:10" x14ac:dyDescent="0.25">
      <c r="B93" s="1"/>
      <c r="C93" s="1"/>
      <c r="D93" s="1"/>
      <c r="E93" s="1"/>
      <c r="F93" s="1"/>
      <c r="G93" s="1"/>
      <c r="H93" s="78"/>
      <c r="I93" s="78"/>
      <c r="J93" s="78"/>
    </row>
    <row r="94" spans="2:10" x14ac:dyDescent="0.25">
      <c r="B94" s="1"/>
      <c r="C94" s="1"/>
      <c r="D94" s="1"/>
      <c r="E94" s="1"/>
      <c r="F94" s="1"/>
      <c r="G94" s="1"/>
      <c r="H94" s="78"/>
      <c r="I94" s="78"/>
      <c r="J94" s="78"/>
    </row>
    <row r="95" spans="2:10" x14ac:dyDescent="0.25">
      <c r="B95" s="1"/>
      <c r="C95" s="1"/>
      <c r="D95" s="1"/>
      <c r="E95" s="1"/>
      <c r="F95" s="1"/>
      <c r="G95" s="1"/>
      <c r="H95" s="78"/>
      <c r="I95" s="78"/>
      <c r="J95" s="78"/>
    </row>
    <row r="96" spans="2:10" x14ac:dyDescent="0.25">
      <c r="B96" s="1"/>
      <c r="C96" s="1"/>
      <c r="D96" s="1"/>
      <c r="E96" s="1"/>
      <c r="F96" s="1"/>
      <c r="G96" s="1"/>
      <c r="H96" s="78"/>
      <c r="I96" s="78"/>
      <c r="J96" s="78"/>
    </row>
    <row r="97" spans="2:10" x14ac:dyDescent="0.25">
      <c r="B97" s="1"/>
      <c r="C97" s="1"/>
      <c r="D97" s="1"/>
      <c r="E97" s="1"/>
      <c r="F97" s="1"/>
      <c r="G97" s="1"/>
      <c r="H97" s="78"/>
      <c r="I97" s="78"/>
      <c r="J97" s="78"/>
    </row>
    <row r="98" spans="2:10" x14ac:dyDescent="0.25">
      <c r="B98" s="1"/>
      <c r="C98" s="1"/>
      <c r="D98" s="1"/>
      <c r="E98" s="1"/>
      <c r="F98" s="1"/>
      <c r="G98" s="1"/>
      <c r="H98" s="78"/>
      <c r="I98" s="78"/>
      <c r="J98" s="78"/>
    </row>
    <row r="99" spans="2:10" x14ac:dyDescent="0.25">
      <c r="B99" s="1"/>
      <c r="C99" s="1"/>
      <c r="D99" s="1"/>
      <c r="E99" s="1"/>
      <c r="F99" s="1"/>
      <c r="G99" s="1"/>
      <c r="H99" s="78"/>
      <c r="I99" s="78"/>
      <c r="J99" s="78"/>
    </row>
    <row r="100" spans="2:10" x14ac:dyDescent="0.25">
      <c r="B100" s="1"/>
      <c r="C100" s="1"/>
      <c r="D100" s="1"/>
      <c r="E100" s="1"/>
      <c r="F100" s="1"/>
      <c r="G100" s="1"/>
      <c r="H100" s="78"/>
      <c r="I100" s="78"/>
      <c r="J100" s="78"/>
    </row>
    <row r="101" spans="2:10" x14ac:dyDescent="0.25">
      <c r="B101" s="1"/>
      <c r="C101" s="1"/>
      <c r="D101" s="1"/>
      <c r="E101" s="1"/>
      <c r="F101" s="1"/>
      <c r="G101" s="1"/>
      <c r="H101" s="78"/>
      <c r="I101" s="78"/>
      <c r="J101" s="78"/>
    </row>
    <row r="102" spans="2:10" x14ac:dyDescent="0.25">
      <c r="B102" s="1"/>
      <c r="C102" s="1"/>
      <c r="D102" s="1"/>
      <c r="E102" s="1"/>
      <c r="F102" s="1"/>
      <c r="G102" s="1"/>
      <c r="H102" s="78"/>
      <c r="I102" s="78"/>
      <c r="J102" s="78"/>
    </row>
    <row r="103" spans="2:10" x14ac:dyDescent="0.25">
      <c r="B103" s="1"/>
      <c r="C103" s="1"/>
      <c r="D103" s="1"/>
      <c r="E103" s="1"/>
      <c r="F103" s="1"/>
      <c r="G103" s="1"/>
      <c r="H103" s="78"/>
      <c r="I103" s="78"/>
      <c r="J103" s="78"/>
    </row>
    <row r="104" spans="2:10" x14ac:dyDescent="0.25">
      <c r="B104" s="1"/>
      <c r="C104" s="1"/>
      <c r="D104" s="1"/>
      <c r="E104" s="1"/>
      <c r="F104" s="1"/>
      <c r="G104" s="1"/>
      <c r="H104" s="78"/>
      <c r="I104" s="78"/>
      <c r="J104" s="78"/>
    </row>
    <row r="105" spans="2:10" x14ac:dyDescent="0.25">
      <c r="B105" s="1"/>
      <c r="C105" s="1"/>
      <c r="D105" s="1"/>
      <c r="E105" s="1"/>
      <c r="F105" s="1"/>
      <c r="G105" s="1"/>
      <c r="H105" s="78"/>
      <c r="I105" s="78"/>
      <c r="J105" s="78"/>
    </row>
    <row r="106" spans="2:10" x14ac:dyDescent="0.25">
      <c r="B106" s="1"/>
      <c r="C106" s="1"/>
      <c r="D106" s="1"/>
      <c r="E106" s="1"/>
      <c r="F106" s="1"/>
      <c r="G106" s="1"/>
      <c r="H106" s="78"/>
      <c r="I106" s="78"/>
      <c r="J106" s="78"/>
    </row>
    <row r="107" spans="2:10" x14ac:dyDescent="0.25">
      <c r="B107" s="1"/>
      <c r="C107" s="1"/>
      <c r="D107" s="1"/>
      <c r="E107" s="1"/>
      <c r="F107" s="1"/>
      <c r="G107" s="1"/>
      <c r="H107" s="78"/>
      <c r="I107" s="78"/>
      <c r="J107" s="78"/>
    </row>
    <row r="108" spans="2:10" x14ac:dyDescent="0.25">
      <c r="B108" s="1"/>
      <c r="C108" s="1"/>
      <c r="D108" s="1"/>
      <c r="E108" s="1"/>
      <c r="F108" s="1"/>
      <c r="G108" s="1"/>
      <c r="H108" s="78"/>
      <c r="I108" s="78"/>
      <c r="J108" s="78"/>
    </row>
    <row r="109" spans="2:10" x14ac:dyDescent="0.25">
      <c r="B109" s="1"/>
      <c r="C109" s="1"/>
      <c r="D109" s="1"/>
      <c r="E109" s="1"/>
      <c r="F109" s="1"/>
      <c r="G109" s="1"/>
      <c r="H109" s="78"/>
      <c r="I109" s="78"/>
      <c r="J109" s="78"/>
    </row>
    <row r="110" spans="2:10" x14ac:dyDescent="0.25">
      <c r="B110" s="1"/>
      <c r="C110" s="1"/>
      <c r="D110" s="1"/>
      <c r="E110" s="1"/>
      <c r="F110" s="1"/>
      <c r="G110" s="1"/>
      <c r="H110" s="78"/>
      <c r="I110" s="78"/>
      <c r="J110" s="78"/>
    </row>
    <row r="111" spans="2:10" x14ac:dyDescent="0.25">
      <c r="B111" s="1"/>
      <c r="C111" s="1"/>
      <c r="D111" s="1"/>
      <c r="E111" s="1"/>
      <c r="F111" s="1"/>
      <c r="G111" s="1"/>
      <c r="H111" s="78"/>
      <c r="I111" s="78"/>
      <c r="J111" s="78"/>
    </row>
    <row r="112" spans="2:10" x14ac:dyDescent="0.25">
      <c r="B112" s="1"/>
      <c r="C112" s="1"/>
      <c r="D112" s="1"/>
      <c r="E112" s="1"/>
      <c r="F112" s="1"/>
      <c r="G112" s="1"/>
      <c r="H112" s="78"/>
      <c r="I112" s="78"/>
      <c r="J112" s="78"/>
    </row>
  </sheetData>
  <sheetProtection algorithmName="SHA-512" hashValue="yxUYDePDlTcugJdMUONsMx69cRSRItVaUfZc82KkPE8FxxEKL/SUayPJsZjl5CLqHDl9rJQXL8NNfhNTaqLN5g==" saltValue="4Yifq92i/tYOcGQcOxifWg==" spinCount="100000" sheet="1" objects="1" scenarios="1"/>
  <printOptions horizontalCentered="1"/>
  <pageMargins left="0.45" right="0.45" top="0.75" bottom="0.5" header="0.3" footer="0.3"/>
  <pageSetup scale="78" orientation="landscape" horizontalDpi="300" verticalDpi="300" r:id="rId1"/>
  <ignoredErrors>
    <ignoredError sqref="C28:F33"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2028 GPA </vt:lpstr>
      <vt:lpstr>'2028 GPA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Wilson</dc:creator>
  <cp:lastModifiedBy>Diane Wilson</cp:lastModifiedBy>
  <cp:lastPrinted>2026-01-25T00:12:46Z</cp:lastPrinted>
  <dcterms:created xsi:type="dcterms:W3CDTF">2026-01-25T00:11:16Z</dcterms:created>
  <dcterms:modified xsi:type="dcterms:W3CDTF">2026-01-25T06:57:25Z</dcterms:modified>
</cp:coreProperties>
</file>